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45" activeTab="0"/>
  </bookViews>
  <sheets>
    <sheet name="Лист3" sheetId="1" r:id="rId1"/>
  </sheets>
  <definedNames>
    <definedName name="_xlnm.Print_Area" localSheetId="0">'Лист3'!$A$1:$Q$27</definedName>
  </definedNames>
  <calcPr fullCalcOnLoad="1"/>
</workbook>
</file>

<file path=xl/sharedStrings.xml><?xml version="1.0" encoding="utf-8"?>
<sst xmlns="http://schemas.openxmlformats.org/spreadsheetml/2006/main" count="41" uniqueCount="33">
  <si>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</si>
  <si>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</si>
  <si>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</si>
  <si>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</si>
  <si>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</si>
  <si>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</si>
  <si>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</si>
  <si>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</si>
  <si>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</si>
  <si>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Муниципальный район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</si>
  <si>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</si>
  <si>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</si>
  <si>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</si>
  <si>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</si>
  <si>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</si>
  <si>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</si>
  <si>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</si>
  <si>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>в т.ч. остаток дорожного фонда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</si>
  <si>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</si>
  <si>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</si>
  <si>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</si>
  <si>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в т.ч. Дорожный фонд с учетом норматива</t>
  </si>
  <si>
    <t>Дотация на выравнивание бюджетной обеспеченности</t>
  </si>
  <si>
    <t>в т.ч. Инициативные платежи</t>
  </si>
  <si>
    <t>Остатки средств бюджета на 01.01.2023</t>
  </si>
  <si>
    <t>в т.ч. остаток на реализацию плана природоохранных мероприятий</t>
  </si>
  <si>
    <t>в т.ч. на реализацию плана природоохранных мероприятий</t>
  </si>
  <si>
    <t>Удельный вес расходов на аппарат,% (гр.13 / гр.12 * 100)</t>
  </si>
  <si>
    <t>Норматив %, утвержденный постановлением от 29.12.2022 № 1177</t>
  </si>
  <si>
    <t>Расходы на аппарат (план на 2023 год)</t>
  </si>
  <si>
    <t>не соблюден</t>
  </si>
  <si>
    <t>о соблюдении норматива формирования расходов на содержание органов местного самоуправления муниципальных образований Константиновского района в части плановых показателей на 01.01.2024</t>
  </si>
  <si>
    <t>Информация № 1 от 15.01.2024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</si>
</sst>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57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8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187" fontId="2" fillId="33" borderId="10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7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87" fontId="0" fillId="0" borderId="0" xfId="0" applyNumberFormat="1" applyAlignment="1">
      <alignment/>
    </xf>
    <xf numFmtId="0" fontId="44" fillId="33" borderId="14" xfId="0" applyFont="1" applyFill="1" applyBorder="1" applyAlignment="1">
      <alignment horizontal="center" vertical="top" wrapText="1"/>
    </xf>
    <xf numFmtId="187" fontId="44" fillId="33" borderId="14" xfId="0" applyNumberFormat="1" applyFont="1" applyFill="1" applyBorder="1" applyAlignment="1">
      <alignment horizontal="center" vertical="top" wrapText="1"/>
    </xf>
    <xf numFmtId="1" fontId="44" fillId="33" borderId="14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SheetLayoutView="100" zoomScalePageLayoutView="0" workbookViewId="0" topLeftCell="A1">
      <selection activeCell="A3" sqref="A3:Q3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5" width="12.28125" style="0" customWidth="1"/>
    <col min="6" max="6" width="10.8515625" style="0" bestFit="1" customWidth="1"/>
    <col min="7" max="8" width="10.8515625" style="0" customWidth="1"/>
    <col min="9" max="11" width="11.8515625" style="0" customWidth="1"/>
    <col min="12" max="12" width="12.28125" style="0" bestFit="1" customWidth="1"/>
    <col min="13" max="13" width="10.8515625" style="0" bestFit="1" customWidth="1"/>
    <col min="14" max="14" width="13.421875" style="0" bestFit="1" customWidth="1"/>
    <col min="15" max="15" width="12.28125" style="0" customWidth="1"/>
    <col min="16" max="16" width="9.421875" style="0" bestFit="1" customWidth="1"/>
    <col min="17" max="17" width="13.57421875" style="0" customWidth="1"/>
  </cols>
  <sheetData>
    <row r="1" ht="12.75">
      <c r="A1" s="12"/>
    </row>
    <row r="2" spans="1:17" ht="12.75" customHeight="1">
      <c r="A2" s="61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6.2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5" spans="1:17" ht="67.5" customHeight="1">
      <c r="A5" s="62"/>
      <c r="B5" s="54" t="s">
        <v>0</v>
      </c>
      <c r="C5" s="55"/>
      <c r="D5" s="55"/>
      <c r="E5" s="56"/>
      <c r="F5" s="53" t="s">
        <v>22</v>
      </c>
      <c r="G5" s="63" t="s">
        <v>19</v>
      </c>
      <c r="H5" s="63" t="s">
        <v>18</v>
      </c>
      <c r="I5" s="57" t="s">
        <v>24</v>
      </c>
      <c r="J5" s="58"/>
      <c r="K5" s="59"/>
      <c r="L5" s="53" t="s">
        <v>20</v>
      </c>
      <c r="M5" s="21" t="s">
        <v>29</v>
      </c>
      <c r="N5" s="53" t="s">
        <v>27</v>
      </c>
      <c r="O5" s="66" t="s">
        <v>28</v>
      </c>
      <c r="P5" s="53" t="s">
        <v>1</v>
      </c>
      <c r="Q5" s="53" t="s">
        <v>13</v>
      </c>
    </row>
    <row r="6" spans="1:17" ht="90" customHeight="1">
      <c r="A6" s="62"/>
      <c r="B6" s="2" t="s">
        <v>10</v>
      </c>
      <c r="C6" s="2" t="s">
        <v>21</v>
      </c>
      <c r="D6" s="2" t="s">
        <v>23</v>
      </c>
      <c r="E6" s="35" t="s">
        <v>26</v>
      </c>
      <c r="F6" s="53"/>
      <c r="G6" s="65"/>
      <c r="H6" s="64"/>
      <c r="I6" s="15" t="s">
        <v>10</v>
      </c>
      <c r="J6" s="15" t="s">
        <v>17</v>
      </c>
      <c r="K6" s="52" t="s">
        <v>25</v>
      </c>
      <c r="L6" s="53"/>
      <c r="M6" s="15" t="s">
        <v>10</v>
      </c>
      <c r="N6" s="53"/>
      <c r="O6" s="66"/>
      <c r="P6" s="53"/>
      <c r="Q6" s="53"/>
    </row>
    <row r="7" spans="1:17" ht="15.75">
      <c r="A7" s="3">
        <v>1</v>
      </c>
      <c r="B7" s="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6">
        <v>9</v>
      </c>
      <c r="J7" s="16">
        <v>10</v>
      </c>
      <c r="K7" s="16">
        <v>11</v>
      </c>
      <c r="L7" s="3">
        <v>12</v>
      </c>
      <c r="M7" s="17">
        <v>13</v>
      </c>
      <c r="N7" s="3">
        <v>14</v>
      </c>
      <c r="O7" s="7">
        <v>15</v>
      </c>
      <c r="P7" s="3">
        <v>16</v>
      </c>
      <c r="Q7" s="3">
        <v>17</v>
      </c>
    </row>
    <row r="8" spans="1:17" ht="15.75">
      <c r="A8" s="1" t="s">
        <v>2</v>
      </c>
      <c r="B8" s="45">
        <v>2218.9</v>
      </c>
      <c r="C8" s="42"/>
      <c r="D8" s="42"/>
      <c r="E8" s="42"/>
      <c r="F8" s="22">
        <v>7132.7</v>
      </c>
      <c r="G8" s="23">
        <v>206.3</v>
      </c>
      <c r="H8" s="23">
        <v>0</v>
      </c>
      <c r="I8" s="23">
        <v>136.6</v>
      </c>
      <c r="J8" s="23"/>
      <c r="K8" s="23"/>
      <c r="L8" s="24">
        <f>B8-C8+F8+I8-J8+G8+H8-D8-E8-K8</f>
        <v>9694.5</v>
      </c>
      <c r="M8" s="25">
        <v>6314.9</v>
      </c>
      <c r="N8" s="19">
        <f>M8/L8*100</f>
        <v>65.13899633812986</v>
      </c>
      <c r="O8" s="29">
        <v>72.84</v>
      </c>
      <c r="P8" s="10">
        <f aca="true" t="shared" si="0" ref="P8:P14">N8-O8</f>
        <v>-7.701003661870146</v>
      </c>
      <c r="Q8" s="10" t="s">
        <v>14</v>
      </c>
    </row>
    <row r="9" spans="1:17" ht="15.75">
      <c r="A9" s="1" t="s">
        <v>3</v>
      </c>
      <c r="B9" s="45">
        <v>4777.6</v>
      </c>
      <c r="C9" s="42"/>
      <c r="D9" s="42"/>
      <c r="E9" s="42"/>
      <c r="F9" s="22">
        <v>4674.1</v>
      </c>
      <c r="G9" s="23">
        <v>236.6</v>
      </c>
      <c r="H9" s="23">
        <v>0</v>
      </c>
      <c r="I9" s="23">
        <v>279.7</v>
      </c>
      <c r="J9" s="23"/>
      <c r="K9" s="23"/>
      <c r="L9" s="24">
        <f aca="true" t="shared" si="1" ref="L9:L17">B9-C9+F9+I9-J9+G9+H9-D9-E9-K9</f>
        <v>9968.000000000002</v>
      </c>
      <c r="M9" s="26">
        <v>5472.7</v>
      </c>
      <c r="N9" s="19">
        <f aca="true" t="shared" si="2" ref="N9:N14">M9/L9*100</f>
        <v>54.90268860353129</v>
      </c>
      <c r="O9" s="29">
        <v>53.62</v>
      </c>
      <c r="P9" s="10">
        <f t="shared" si="0"/>
        <v>1.282688603531291</v>
      </c>
      <c r="Q9" s="19" t="s">
        <v>30</v>
      </c>
    </row>
    <row r="10" spans="1:17" ht="15.75">
      <c r="A10" s="1" t="s">
        <v>4</v>
      </c>
      <c r="B10" s="45">
        <v>10120.8</v>
      </c>
      <c r="C10" s="42"/>
      <c r="D10" s="46">
        <v>382.6</v>
      </c>
      <c r="E10" s="42"/>
      <c r="F10" s="22">
        <v>4901.7</v>
      </c>
      <c r="G10" s="23">
        <v>594.2</v>
      </c>
      <c r="H10" s="23">
        <v>0</v>
      </c>
      <c r="I10" s="23">
        <v>2126</v>
      </c>
      <c r="J10" s="23"/>
      <c r="K10" s="23"/>
      <c r="L10" s="24">
        <f t="shared" si="1"/>
        <v>17360.100000000002</v>
      </c>
      <c r="M10" s="26">
        <v>7086.1</v>
      </c>
      <c r="N10" s="19">
        <f t="shared" si="2"/>
        <v>40.818313258564174</v>
      </c>
      <c r="O10" s="29">
        <v>42.7</v>
      </c>
      <c r="P10" s="10">
        <f t="shared" si="0"/>
        <v>-1.8816867414358285</v>
      </c>
      <c r="Q10" s="10" t="s">
        <v>14</v>
      </c>
    </row>
    <row r="11" spans="1:17" s="20" customFormat="1" ht="15.75">
      <c r="A11" s="18" t="s">
        <v>15</v>
      </c>
      <c r="B11" s="46">
        <v>95037.2</v>
      </c>
      <c r="C11" s="46">
        <v>19399.7</v>
      </c>
      <c r="D11" s="43"/>
      <c r="E11" s="43"/>
      <c r="F11" s="22">
        <v>4316.4</v>
      </c>
      <c r="G11" s="23">
        <v>866.5</v>
      </c>
      <c r="H11" s="23">
        <v>0</v>
      </c>
      <c r="I11" s="27">
        <v>34414.2</v>
      </c>
      <c r="J11" s="24">
        <v>3354.5</v>
      </c>
      <c r="K11" s="24"/>
      <c r="L11" s="24">
        <f t="shared" si="1"/>
        <v>111880.09999999999</v>
      </c>
      <c r="M11" s="26">
        <v>20599.8</v>
      </c>
      <c r="N11" s="19">
        <f t="shared" si="2"/>
        <v>18.412389692179396</v>
      </c>
      <c r="O11" s="30">
        <v>18.49</v>
      </c>
      <c r="P11" s="19">
        <f t="shared" si="0"/>
        <v>-0.07761030782060274</v>
      </c>
      <c r="Q11" s="10" t="s">
        <v>14</v>
      </c>
    </row>
    <row r="12" spans="1:17" ht="15.75">
      <c r="A12" s="1" t="s">
        <v>5</v>
      </c>
      <c r="B12" s="46">
        <v>17495</v>
      </c>
      <c r="C12" s="44"/>
      <c r="D12" s="44"/>
      <c r="E12" s="44"/>
      <c r="F12" s="22">
        <v>3460.1</v>
      </c>
      <c r="G12" s="23">
        <v>522.7</v>
      </c>
      <c r="H12" s="23">
        <v>0</v>
      </c>
      <c r="I12" s="27">
        <v>9203.6</v>
      </c>
      <c r="J12" s="28"/>
      <c r="K12" s="28"/>
      <c r="L12" s="24">
        <f t="shared" si="1"/>
        <v>30681.399999999998</v>
      </c>
      <c r="M12" s="19">
        <v>10042.2</v>
      </c>
      <c r="N12" s="19">
        <f t="shared" si="2"/>
        <v>32.73057943900866</v>
      </c>
      <c r="O12" s="30">
        <v>41.12</v>
      </c>
      <c r="P12" s="19">
        <f t="shared" si="0"/>
        <v>-8.38942056099134</v>
      </c>
      <c r="Q12" s="10" t="s">
        <v>14</v>
      </c>
    </row>
    <row r="13" spans="1:17" ht="15.75">
      <c r="A13" s="1" t="s">
        <v>6</v>
      </c>
      <c r="B13" s="45">
        <v>10441</v>
      </c>
      <c r="C13" s="42"/>
      <c r="D13" s="42"/>
      <c r="E13" s="42"/>
      <c r="F13" s="22">
        <v>6931.8</v>
      </c>
      <c r="G13" s="23">
        <v>555.7</v>
      </c>
      <c r="H13" s="23">
        <v>0</v>
      </c>
      <c r="I13" s="23">
        <v>971</v>
      </c>
      <c r="J13" s="23"/>
      <c r="K13" s="23"/>
      <c r="L13" s="24">
        <f t="shared" si="1"/>
        <v>18899.5</v>
      </c>
      <c r="M13" s="25">
        <v>7704.7</v>
      </c>
      <c r="N13" s="19">
        <f t="shared" si="2"/>
        <v>40.7666869493902</v>
      </c>
      <c r="O13" s="30">
        <v>46.84</v>
      </c>
      <c r="P13" s="19">
        <f t="shared" si="0"/>
        <v>-6.073313050609805</v>
      </c>
      <c r="Q13" s="10" t="s">
        <v>16</v>
      </c>
    </row>
    <row r="14" spans="1:17" ht="15.75">
      <c r="A14" s="1" t="s">
        <v>7</v>
      </c>
      <c r="B14" s="46">
        <v>6089.2</v>
      </c>
      <c r="C14" s="44"/>
      <c r="D14" s="44"/>
      <c r="E14" s="44"/>
      <c r="F14" s="22">
        <v>7179.9</v>
      </c>
      <c r="G14" s="23">
        <v>511.7</v>
      </c>
      <c r="H14" s="23">
        <v>0</v>
      </c>
      <c r="I14" s="23">
        <v>1257.6</v>
      </c>
      <c r="J14" s="23"/>
      <c r="K14" s="23"/>
      <c r="L14" s="24">
        <f t="shared" si="1"/>
        <v>15038.4</v>
      </c>
      <c r="M14" s="26">
        <v>6826.9</v>
      </c>
      <c r="N14" s="19">
        <f t="shared" si="2"/>
        <v>45.39645175018619</v>
      </c>
      <c r="O14" s="30">
        <v>47.88</v>
      </c>
      <c r="P14" s="19">
        <f t="shared" si="0"/>
        <v>-2.483548249813815</v>
      </c>
      <c r="Q14" s="10" t="s">
        <v>14</v>
      </c>
    </row>
    <row r="15" spans="1:17" ht="15.75">
      <c r="A15" s="1"/>
      <c r="B15" s="3"/>
      <c r="C15" s="31"/>
      <c r="D15" s="31"/>
      <c r="E15" s="31"/>
      <c r="F15" s="14"/>
      <c r="G15" s="14"/>
      <c r="H15" s="14"/>
      <c r="I15" s="31"/>
      <c r="J15" s="31"/>
      <c r="K15" s="31"/>
      <c r="L15" s="24">
        <f t="shared" si="1"/>
        <v>0</v>
      </c>
      <c r="M15" s="47"/>
      <c r="N15" s="19"/>
      <c r="O15" s="48"/>
      <c r="P15" s="19"/>
      <c r="Q15" s="10"/>
    </row>
    <row r="16" spans="1:17" ht="15.75">
      <c r="A16" s="36" t="s">
        <v>8</v>
      </c>
      <c r="B16" s="6">
        <f aca="true" t="shared" si="3" ref="B16:M16">SUM(B8:B15)</f>
        <v>146179.7</v>
      </c>
      <c r="C16" s="32">
        <f t="shared" si="3"/>
        <v>19399.7</v>
      </c>
      <c r="D16" s="32">
        <f t="shared" si="3"/>
        <v>382.6</v>
      </c>
      <c r="E16" s="32">
        <f t="shared" si="3"/>
        <v>0</v>
      </c>
      <c r="F16" s="6">
        <f t="shared" si="3"/>
        <v>38596.7</v>
      </c>
      <c r="G16" s="6">
        <f t="shared" si="3"/>
        <v>3493.7</v>
      </c>
      <c r="H16" s="6">
        <f t="shared" si="3"/>
        <v>0</v>
      </c>
      <c r="I16" s="32">
        <f t="shared" si="3"/>
        <v>48388.7</v>
      </c>
      <c r="J16" s="32">
        <f t="shared" si="3"/>
        <v>3354.5</v>
      </c>
      <c r="K16" s="32"/>
      <c r="L16" s="24">
        <f t="shared" si="1"/>
        <v>213522.00000000003</v>
      </c>
      <c r="M16" s="32">
        <f t="shared" si="3"/>
        <v>64047.299999999996</v>
      </c>
      <c r="N16" s="19"/>
      <c r="O16" s="48"/>
      <c r="P16" s="19"/>
      <c r="Q16" s="10"/>
    </row>
    <row r="17" spans="1:17" ht="15.75">
      <c r="A17" s="1" t="s">
        <v>9</v>
      </c>
      <c r="B17" s="26">
        <v>290224.2</v>
      </c>
      <c r="C17" s="26">
        <v>22345.3</v>
      </c>
      <c r="D17" s="26">
        <v>296.9</v>
      </c>
      <c r="E17" s="26">
        <v>341.8</v>
      </c>
      <c r="F17" s="26">
        <v>139604.6</v>
      </c>
      <c r="G17" s="26">
        <v>5015.1</v>
      </c>
      <c r="H17" s="26">
        <v>0</v>
      </c>
      <c r="I17" s="26">
        <v>45248.4</v>
      </c>
      <c r="J17" s="34">
        <v>3728.4</v>
      </c>
      <c r="K17" s="24">
        <v>37</v>
      </c>
      <c r="L17" s="24">
        <f t="shared" si="1"/>
        <v>453342.89999999997</v>
      </c>
      <c r="M17" s="26">
        <v>93530.7</v>
      </c>
      <c r="N17" s="19">
        <f>M17/L17*100</f>
        <v>20.631336676939245</v>
      </c>
      <c r="O17" s="48">
        <v>20.65</v>
      </c>
      <c r="P17" s="19">
        <f>N17-O17</f>
        <v>-0.018663323060753356</v>
      </c>
      <c r="Q17" s="10" t="s">
        <v>14</v>
      </c>
    </row>
    <row r="18" spans="1:17" ht="15.75">
      <c r="A18" s="36" t="s">
        <v>10</v>
      </c>
      <c r="B18" s="5">
        <f aca="true" t="shared" si="4" ref="B18:M18">SUM(B16:B17)</f>
        <v>436403.9</v>
      </c>
      <c r="C18" s="5">
        <f t="shared" si="4"/>
        <v>41745</v>
      </c>
      <c r="D18" s="5">
        <f t="shared" si="4"/>
        <v>679.5</v>
      </c>
      <c r="E18" s="5">
        <f t="shared" si="4"/>
        <v>341.8</v>
      </c>
      <c r="F18" s="5">
        <f t="shared" si="4"/>
        <v>178201.3</v>
      </c>
      <c r="G18" s="5">
        <f t="shared" si="4"/>
        <v>8508.8</v>
      </c>
      <c r="H18" s="5">
        <f t="shared" si="4"/>
        <v>0</v>
      </c>
      <c r="I18" s="5">
        <f t="shared" si="4"/>
        <v>93637.1</v>
      </c>
      <c r="J18" s="5">
        <f t="shared" si="4"/>
        <v>7082.9</v>
      </c>
      <c r="K18" s="5">
        <f t="shared" si="4"/>
        <v>37</v>
      </c>
      <c r="L18" s="5">
        <f t="shared" si="4"/>
        <v>666864.9</v>
      </c>
      <c r="M18" s="5">
        <f t="shared" si="4"/>
        <v>157578</v>
      </c>
      <c r="N18" s="10">
        <f>M18/L18*100</f>
        <v>23.62967371652039</v>
      </c>
      <c r="O18" s="7"/>
      <c r="P18" s="10">
        <f>N18-O18</f>
        <v>23.62967371652039</v>
      </c>
      <c r="Q18" s="10"/>
    </row>
    <row r="19" spans="1:17" ht="15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9"/>
      <c r="Q19" s="39"/>
    </row>
    <row r="20" spans="1:17" ht="15.7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9"/>
      <c r="O20" s="50"/>
      <c r="P20" s="49"/>
      <c r="Q20" s="39"/>
    </row>
    <row r="21" spans="1:17" ht="15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39"/>
      <c r="Q21" s="39"/>
    </row>
    <row r="22" spans="2:15" ht="15.75">
      <c r="B22" s="4"/>
      <c r="C22" s="4"/>
      <c r="D22" s="4"/>
      <c r="E22" s="4"/>
      <c r="O22" s="41"/>
    </row>
    <row r="23" spans="1:14" ht="47.25">
      <c r="A23" s="9" t="s">
        <v>11</v>
      </c>
      <c r="N23" s="11" t="s">
        <v>12</v>
      </c>
    </row>
    <row r="24" spans="1:14" ht="15.75">
      <c r="A24" s="9"/>
      <c r="D24" s="20"/>
      <c r="E24" s="20"/>
      <c r="F24" s="20"/>
      <c r="G24" s="20"/>
      <c r="H24" s="20"/>
      <c r="I24" s="51"/>
      <c r="J24" s="20"/>
      <c r="K24" s="20"/>
      <c r="L24" s="20"/>
      <c r="M24" s="20"/>
      <c r="N24" s="33"/>
    </row>
    <row r="25" spans="1:14" ht="15.75">
      <c r="A25" s="9"/>
      <c r="N25" s="11"/>
    </row>
    <row r="27" spans="1:14" ht="15.75">
      <c r="A27" s="9"/>
      <c r="N27" s="11"/>
    </row>
    <row r="32" ht="12.75">
      <c r="A32" s="8"/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</sheetData>
  <sheetProtection/>
  <mergeCells count="13">
    <mergeCell ref="N5:N6"/>
    <mergeCell ref="O5:O6"/>
    <mergeCell ref="P5:P6"/>
    <mergeCell ref="Q5:Q6"/>
    <mergeCell ref="B5:E5"/>
    <mergeCell ref="I5:K5"/>
    <mergeCell ref="A2:Q2"/>
    <mergeCell ref="A3:Q3"/>
    <mergeCell ref="A5:A6"/>
    <mergeCell ref="F5:F6"/>
    <mergeCell ref="H5:H6"/>
    <mergeCell ref="G5:G6"/>
    <mergeCell ref="L5:L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2023-08-11T05:52:13Z</cp:lastPrinted>
  <dcterms:created xsi:type="dcterms:W3CDTF">1996-10-08T23:32:33Z</dcterms:created>
  <dcterms:modified xsi:type="dcterms:W3CDTF">2024-02-08T07:27:28Z</dcterms:modified>
  <cp:category/>
  <cp:version/>
  <cp:contentType/>
  <cp:contentStatus/>
</cp:coreProperties>
</file>