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aseva1\Documents\Карасева\Маша 2021\1  МУНИЦИПАЛЬНЫЕ ПРОГРАММЫ\САЙТ\2023 год\6 мес 2023\"/>
    </mc:Choice>
  </mc:AlternateContent>
  <bookViews>
    <workbookView xWindow="0" yWindow="0" windowWidth="20904" windowHeight="8424"/>
  </bookViews>
  <sheets>
    <sheet name="Лист1" sheetId="1" r:id="rId1"/>
  </sheets>
  <definedNames>
    <definedName name="_xlnm.Print_Area" localSheetId="0">Лист1!$A$1:$J$45</definedName>
  </definedNames>
  <calcPr calcId="152511"/>
</workbook>
</file>

<file path=xl/calcChain.xml><?xml version="1.0" encoding="utf-8"?>
<calcChain xmlns="http://schemas.openxmlformats.org/spreadsheetml/2006/main">
  <c r="J45" i="1" l="1"/>
  <c r="I45" i="1"/>
  <c r="H45" i="1"/>
  <c r="G45" i="1"/>
  <c r="I44" i="1"/>
  <c r="H44" i="1"/>
  <c r="G44" i="1"/>
  <c r="I35" i="1"/>
  <c r="H35" i="1"/>
  <c r="G35" i="1"/>
  <c r="I22" i="1"/>
  <c r="H22" i="1"/>
  <c r="G22" i="1"/>
  <c r="I12" i="1"/>
  <c r="H12" i="1"/>
  <c r="H8" i="1" s="1"/>
  <c r="H41" i="1" s="1"/>
  <c r="H42" i="1" s="1"/>
  <c r="G12" i="1"/>
  <c r="I8" i="1"/>
  <c r="I41" i="1" s="1"/>
  <c r="I42" i="1" s="1"/>
  <c r="G8" i="1"/>
  <c r="G41" i="1" s="1"/>
  <c r="G42" i="1" s="1"/>
</calcChain>
</file>

<file path=xl/sharedStrings.xml><?xml version="1.0" encoding="utf-8"?>
<sst xmlns="http://schemas.openxmlformats.org/spreadsheetml/2006/main" count="152" uniqueCount="86">
  <si>
    <t>Отчет 
об исполнении плана реализации муниципальной программы «Социальная поддержка граждан» 
за отчетный период 1 полугодие 2023 года</t>
  </si>
  <si>
    <t>№ п/п</t>
  </si>
  <si>
    <t>Номер и наименование</t>
  </si>
  <si>
    <t>Ответственный 
 исполнитель, соисполнитель, участник (должность/ФИО)</t>
  </si>
  <si>
    <t>Результат 
реализации (краткое описание)</t>
  </si>
  <si>
    <t>Фактическая дата начала
реализации</t>
  </si>
  <si>
    <t>Фактическая дата окончания
реализации, 
наступления 
контрольного 
события</t>
  </si>
  <si>
    <t xml:space="preserve">Расходы бюджета Константиновского района на реализацию муниципальной программы, тыс. рублей </t>
  </si>
  <si>
    <t>Объемы неосвоенных средств и причины их неосвоения</t>
  </si>
  <si>
    <t>предусмотрено
муниципальной программой</t>
  </si>
  <si>
    <t>предусмотрено сводной бюджетной росписью</t>
  </si>
  <si>
    <t>факт на отчетную дату</t>
  </si>
  <si>
    <t>Подпрограмма 1 «Социальная поддержка отдельных категорий граждан»</t>
  </si>
  <si>
    <t>Заведующий МУ ОСЗН Администрации Константиновского района Кузмичева С.В.</t>
  </si>
  <si>
    <t>X</t>
  </si>
  <si>
    <t>Основное мероприятие 1.5 Предоставление мер социальной поддержки отдельных категорий граждан, работающих и проживающих в сельской местности</t>
  </si>
  <si>
    <t>В соответствии с Областным законом от 17.01.2005 года № 274-ЗС «О социальной поддержке отдельных категорий граждан, работающих и проживающих в Ростовской области» предоставлена ежемесячная денежная выплата на ЖКУ 1773 льготникам и членам их семей.</t>
  </si>
  <si>
    <t>Основное мероприятие 1.6 Предоставление гражданам в целях оказания социальной поддержки субсидий на оплату жилых помещений и коммунальных услуг</t>
  </si>
  <si>
    <t>В отчетном периоде жилищная субсидия предоставлена 592 семьям.</t>
  </si>
  <si>
    <t>Основное мероприятие 1.7 Предоставление  материальной и иной помощи для погребения</t>
  </si>
  <si>
    <t>В соответствии с Областным законом от 03.05.2005 года №303-ЗС «О предоставлении материальной и иной помощи для погребения умерших за счет средств областного бюджета» выплачено социальное пособие на погребение 22 получателям.</t>
  </si>
  <si>
    <t>Основное мероприятие 1.8 Организация исполнительно - распорядительных функций, связанных с реализацией переданных государственных полномочий в сфере социальной защиты населения</t>
  </si>
  <si>
    <t>Заведующий МУ ОСЗН Администрации Константиновского района Кузмичева С.В., Главный бухгалтер Администрации Константиновского района Белоусова И.Н.</t>
  </si>
  <si>
    <t>финансирование расходов на обеспечение организации исполнительно-распорядительных функций, связанных с реализацией переданных государственных полномочий в сфере социальной защиты населения осуществлено в полном объеме в соответствии с заявками учреждений.</t>
  </si>
  <si>
    <r>
      <rPr>
        <b/>
        <sz val="11"/>
        <color theme="1"/>
        <rFont val="Times New Roman"/>
        <charset val="134"/>
      </rPr>
      <t>Мероприятие 1.8.1</t>
    </r>
    <r>
      <rPr>
        <sz val="11"/>
        <color theme="1"/>
        <rFont val="Times New Roman"/>
        <charset val="134"/>
      </rPr>
      <t xml:space="preserve"> - расходы на организацию исполнительно-распорядительных функций в сфере социальной поддержки населения органа, осуществляющего переданные полномочия</t>
    </r>
  </si>
  <si>
    <t>обеспечение МУ ОСЗН Администрации Константиновского района средствами на организацию исполнительно-распорядительных функций, связанных с реализацией переданных государственных полномочий в сфере социальной защиты населения произведено в полном объеме в соответствии с заявками  учреждения.</t>
  </si>
  <si>
    <r>
      <t>Мероприятие 1.8.2</t>
    </r>
    <r>
      <rPr>
        <sz val="11"/>
        <color rgb="FF1D41D5"/>
        <rFont val="Times New Roman"/>
        <charset val="134"/>
      </rPr>
      <t xml:space="preserve"> - расходы по участию многофункциональных центров предоставления государственных и муниципальных услуг  в осуществлении переданных полномочий</t>
    </r>
  </si>
  <si>
    <t>Главный бухгалтер Администрации Константиновского района Белоусова И.Н.</t>
  </si>
  <si>
    <t>Финансирование организации предоставления государственных услуг в сфере социальной поддержки населения на базе многофункциональных центров предоставления государственных и муниципальных услуг Константиновского района осуществлено в соответствии с соглашением.</t>
  </si>
  <si>
    <t>Основное мероприятие 1.9 Предоставление мер социальной поддержки отдельных категорий граждан по оплате жилого помещения и коммунальных услуг (инвалиды, ветераны, «чернобыльцы»)</t>
  </si>
  <si>
    <t>В соответствии с Федеральными законами от 12 января 1995 года №  5-ФЗ «О ветеранах», от 24 ноября 1995  года №   181-ФЗ   «О    социальной    защите инвалидов в Российской Федерации», от 15.05.1991 № 1244-1 «О социальной защите граждан, подвергшихся воздействию радиации вследствие катастрофы на Чернобыльской АЭС» 2118 льготникам предоставлены  меры социальной поддержки на ЖКУ.</t>
  </si>
  <si>
    <t>Основное мероприятие 1.10 Выплата государственной пенсии за выслугу лет лицам, замещавшим муниципальные должности и должности муниципальной службы в Константиновском районе</t>
  </si>
  <si>
    <t>В отчетном периоде 40 получателям произведена выплата государственной пенсии лицам, замещавшим муниципальные должности и должности муниципальной службы Константиновского района.</t>
  </si>
  <si>
    <t>Основное мероприятие 1.11 Предоставление ежегодной денежной выплаты лицам, награжденным нагрудным знаком «Почетный донор России»</t>
  </si>
  <si>
    <t>Во исполнение Федерального закона от 20.07.2012 №125-ФЗ «О донорстве крови и ее компонентов» 77 получателям произведена выплата ежегодной компенсации.</t>
  </si>
  <si>
    <t>Основное мероприятие 1.15 Предоставление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t>
  </si>
  <si>
    <t>Во исполнение Областного закона № 175 – ЗС от 22.10.2004 года «О социальной поддержке ветеранов труда» меры социальной поддержки предоставлены 790 гражданам.</t>
  </si>
  <si>
    <t>Основное мероприятие 1.16 Предоставление мер социальной поддержки тружеников тыла</t>
  </si>
  <si>
    <t>В соответствии с Областным законом № 163-ЗС от 22.10.2004 года «О социальной поддержке тружеников тыла» меры социальной поддержки предоставлены 8 гражданам.</t>
  </si>
  <si>
    <t>Основное мероприятие 1.17 Предоставлению мер социальной поддержки реабилитированных лиц, лиц, признанных пострадавшими от политических репрессий, и членов их семей</t>
  </si>
  <si>
    <t xml:space="preserve">В соответствии с Областным законом № 164-ЗС от 22.10.2004 года «О социальной поддержке граждан, пострадавших от политических репрессий» меры социальной поддержки предоставлены 19 гражданам. </t>
  </si>
  <si>
    <t>Основное мероприятие 1.18 Предоставление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t>
  </si>
  <si>
    <t xml:space="preserve">Во исполнение Областного закона № 763 – ЗС от 20.09.2007 года «О ветеранах труда Ростовской области» в отчетном периоде меры социальной поддержки предоставлены 272 гражданам. </t>
  </si>
  <si>
    <t>Подпрограмма 2.   «Совершенствование мер демографической политики в области социальной поддержки семьи и детей»</t>
  </si>
  <si>
    <t>Основное мероприятие 2.1 Организация и обеспечение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t>
  </si>
  <si>
    <t>Во исполнение Областного закона № 165 –ЗС от 22.10.2004 года «О социальной поддержке детства в Ростовской области» отделом заключено 4 муниципальных контракта на оказание услуг для 125 детей в санаторных лагерях на сумму 5 090,5 тыс. рублей. Назначена и выплачена компенсация за самостоятельно приобретенную путевку 1 получателю на сумму 19,7  тыс. рублей. По состояню на 01.07.2023 оздоровление получили 70 детей.</t>
  </si>
  <si>
    <t>Основное мероприятие 2.2 Организация   отдыха детей в каникулярное время</t>
  </si>
  <si>
    <t>Заведующий МУ «Отдел образования Администрации Константиновского района» Дьякова Е.Ю.</t>
  </si>
  <si>
    <t>Оздоровление детей проходит в 1 смену с 01.06.2023 г. по 30.06.2023 г. приказ от 01.03.2023 г. № 86. Оздоровлено 825 детей.</t>
  </si>
  <si>
    <t>Основное мероприятие 2.3 Предоставление мер социальной поддержки детей первого-второго года жизни из малоимущих семей</t>
  </si>
  <si>
    <t>Во исполнение Областного закона № 165 –ЗС от 22.10.2004 года «О социальной поддержке детства в Ростовской области» 237 малообеспеченных семей, имеющие детей 1-2 года жизни, воспользовались мерами социальной поддержки.</t>
  </si>
  <si>
    <t xml:space="preserve">Основное мероприятие 2.4 Предоставление мер социальной поддержки на  детей из многодетных семей  </t>
  </si>
  <si>
    <t>Во исполнение Областного закона № 165 –ЗС от 22.10.2004 года «О социальной поддержке детства в Ростовской области» в отчетном периоде 232 многодетные семьи воспользовались мерами социальной поддержки</t>
  </si>
  <si>
    <t>Основное мероприятие 2.5. Выплата пособия на ребенка</t>
  </si>
  <si>
    <t>В соответствии с Областным законом № 176-ЗС от 22.10.2004 года «О пособии на ребенка гражданам, проживающим на территории Ростовской области» 1245 получателям выплачено  пособие.</t>
  </si>
  <si>
    <t>Основное мероприятие 2.6 Предоставление мер социальной поддержки беременных женщин из малоимущих семей, кормящих матерей и детей в возрасте до трех лет из малоимущих семей</t>
  </si>
  <si>
    <t>Во исполнение Областного закона № 165 –ЗС от 22.10.2004 года «О социальной поддержке детства в Ростовской области» в отчетном периоде произведены выплаты 27 получателям.</t>
  </si>
  <si>
    <t>Основное мероприятие 2.7 Предоставление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t>
  </si>
  <si>
    <t>Во исполнение Областного закона Ростовской области от 22 июня 2012 г. № 882-ЗС «О ежемесячной денежной выплате на третьего ребенка или последующих детей гражданам Российской Федерации, проживающим на территории Ростовской области» произведена выплата 161 получателю.</t>
  </si>
  <si>
    <t>Основное мероприятие 2.8 Предоставление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t>
  </si>
  <si>
    <t>Выдано 13 сертификатов, подтверждающих право граждан на получение регионального материнского капитала, направленного на улучшение жилищных условий, получение ребенком (детьми) образования или лечения, приобретение автотранспортного средства, 18 семей реализовали свое право на региональный материнский капитал.</t>
  </si>
  <si>
    <t>-</t>
  </si>
  <si>
    <t>Основное мероприятие 2.9.    Выплата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t>
  </si>
  <si>
    <t>социальные обязательства в отношении семей, имеющих детей, усиление социальной поддержки семей, имеющих детей выполнены в полном объеме</t>
  </si>
  <si>
    <t>Основное мероприятие 2.14 Предоставление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1,11,12,13 статьи 132 Областного закона от 22.10.2004 №165-ЗС «О социальной поддержке детства в Ростовской области»</t>
  </si>
  <si>
    <t>увеличение охвата детей-сирот и детей, оставшихся без попечения родителей, семейными формами устройства</t>
  </si>
  <si>
    <t>Основное мероприятие 2.16.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</si>
  <si>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Во исполнение Областного закона Ростовской области от 9 апреля 2020 г. № 306-ЗС «О ежемесячной денежной выплате на ребенка в возрасте от трех до семи лет включительно» 793 получателям произведены выплаты.</t>
  </si>
  <si>
    <t>Основное мероприятие 2.17. Предоставление меры социальной поддержки семей, имеющих детей с фенилкетонурией</t>
  </si>
  <si>
    <t>Во исполнение Областного закона № 165 –ЗС от 22.10.2004 года «О социальной поддержке детства в Ростовской области» в отчетном периоде произведены выплаты 1 семье, имеющей детей с фенилкетонурией.</t>
  </si>
  <si>
    <t>Подпрограмма 3.   «Старшее поколение»</t>
  </si>
  <si>
    <t>Заведующий МУ ОСЗН Администрации Константиновского района Кузмичева С.В., директор МБУ «ЦСОГПВиИ» Константиновского района Швырева В.Е.</t>
  </si>
  <si>
    <t>Основное мероприятие 3.1 Организация проведения мероприятий по проблемам пожилых людей</t>
  </si>
  <si>
    <t>МБУ «ЦСОГПВиИ» Константиновского района проводятся мероприятия, направленные на активное долголетие, ведется пропаганда здорового образа жизни среди  посетителей Центра, проводится информационная работа с использованием сайта Учреждения, районной газеты «Донские огни», социальных сетей «В контакте», «Одноклассники»,  «Telegram»</t>
  </si>
  <si>
    <t>Основное мероприятие 3.2 Мероприятия, направленные на улучшение социальной защищенности пожилых людей и их активного долголетия</t>
  </si>
  <si>
    <t>На 30.06.2023г. численность обслуживаемых отделениями социального обслуживания на дому составляет 1185 человека,  в СРО 25 человек, в СРОДП 20 человек. Всего обслужено 1310 человек (ОСО на дому - 1253 человека, СРО- 34 человек, СРОДП – 23 человек), 361  из которых имеют инвалидность.Оказано 455 918 услуг (ОСО на дому – 390 307 услуг, СРО- 54322 услуги, СРОДП – 11 289 услуг). За отчетный период предоставлены социальные услуги 31 ветерану. В Учреждении ведется работа Университета третьего возраста на факультетах: «Здоровое долголетие» - обучено 33 человека, гарденотерапии «Зеленый островок»- обучено 12 человек, «Компьютерная грамотность» - обучено 6 человек, «Школа безопасности» - обучено 6 человек, рукоделия  «Мастерица» -обучено  5 человек. Кружковую деятельность  хора «Сударушки» (18 человек).      
По национальному проекту «Демография»  на диспансеризацию и профилактические осмотры было доставлено 572 человека. Службой «Социальное такси» было доставлено к социально значимым объектам  146  человек. Новыми формами работы (пункт проката средств реабилитации) охвачено 61 человек. 6 гражданам пожилого возраста оказаны срочные социальные услуги.  8 человек пожилого возраста  воспользовались услугами мобильной бригады. Волонтерами «серебряного возраста» оказана 201 услуга.</t>
  </si>
  <si>
    <t>Основное мероприятие 3.3 Расходы на обеспечение деятельности (оказание услуг) муниципальных учреждений Константиновского района</t>
  </si>
  <si>
    <t xml:space="preserve">Финансирование в соответствии с соглашением №1 от 30.12.2022г.
 </t>
  </si>
  <si>
    <t>Основное мероприятие 3.5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t>
  </si>
  <si>
    <t>Основное мероприятие 3.6
Осуществление государственных полномочий в сфере социального обслуживания, предусмотренных пунктами пунктами 2, 3, 4 и 5 части 1 и частями 11, 12 статьи 6 Областного закона от 3 сентября 2014 года № 222-ЗС «О социальном обслуживании граждан в Ростовской области»</t>
  </si>
  <si>
    <t>Итого по муниципальной программе</t>
  </si>
  <si>
    <t>ответственный исполнитель муниципальной программы – МУ ОСЗН Администрации Константиновского района</t>
  </si>
  <si>
    <t>соисполнитель 1 - отсутствуют</t>
  </si>
  <si>
    <r>
      <rPr>
        <sz val="11"/>
        <color theme="1"/>
        <rFont val="Times New Roman"/>
        <charset val="134"/>
      </rPr>
      <t>участник 1</t>
    </r>
    <r>
      <rPr>
        <sz val="11"/>
        <color rgb="FF0000FF"/>
        <rFont val="Times New Roman"/>
        <charset val="134"/>
      </rPr>
      <t xml:space="preserve">  -Администрация Константиновского района</t>
    </r>
  </si>
  <si>
    <r>
      <rPr>
        <sz val="11"/>
        <color theme="1"/>
        <rFont val="Times New Roman"/>
        <charset val="134"/>
      </rPr>
      <t xml:space="preserve">участник 2 - </t>
    </r>
    <r>
      <rPr>
        <sz val="11"/>
        <color rgb="FF0000FF"/>
        <rFont val="Times New Roman"/>
        <charset val="134"/>
      </rPr>
      <t>МУ «Отдел образования Администрации Константиновского района»</t>
    </r>
  </si>
  <si>
    <t>Пояснительная информация
к отчёту об исполнении плана реализации муниципальной программы
Константиновского района «Социальная поддержка граждан»
за 1 полугодие 2023 года
Муниципальная программа «Социальная поддержка граждан» утверждена
постановлением Администрации Константиновского района от 12.11.2018 №1096
(далее – муниципальная программа).
На реализацию муниципальной программы в 2023 году предусмотрено 410
693,5 тыс. рублей, сводной бюджетной росписью 398 983,1 тыс. рублей.
Фактическое освоение средств на 01.07.2023 составило 223 697,2 тыс. рублей или
50,3%.
Ответственным исполнителем является Муниципальное учреждение
Константиновского района «Отдел социальной защиты населения Администрации
Константиновского района» (далее – МУ ОСЗН Администрации
Константиновского района), участниками являются Администрация
Константиновского района, МУ «Отдел образования Администрации
Константиновского района», Муниципальное бюджетное учреждение «Центр
социального обслуживания граждан пожилого возраста и инвалидов»
Константиновского района .
Муниципальная программа включает в себя следующие подпрограммы:
Подпрограмма 1 – «Социальная поддержка отдельных категорий граждан»;
Подпрограмма 2 – «Совершенствование мер демографической политики в
области социальной поддержки семьи и детей»;
Подпрограмма 3 – «Старшее поколение».
В соответствии с постановлением Администрации Константиновского
района от 12.02.2018 №116 «Об утверждении Порядка разработки, реализации и
оценки эффективности муниципальных программ Константиновского района»,
приказом МУ ОСЗН Администрации Константиновского района от 28.12.2022 №
51 утвержден план реализации муниципальной программы «Социальная
поддержка граждан» на 2023 год.
На реализацию мероприятий подпрограммы 1 «Социальная поддержкаотдельных категорий граждан» (далее – подпрограмма 1) на 2023 год
предусмотрено157 272,9 тыс. рублей, сводной бюджетной росписью 157 272,9
тыс. рублей. Фактическое освоение средств составило 90 689,3 тыс. рублей или
57,7 %.
Основные мероприятия подпрограммы 1 реализуется в установленные
сроки в полном объеме.
На реализацию мероприятий подпрограммы 2 «Совершенствование мер
демографической политики в области социальной поддержки семьи и детей»
(далее – подпрограмма 2) на 2023 год предусмотрено 162 507,7 тыс. рублей,
сводной бюджетной росписью 150 797,3 тыс. рублей. Фактическое освоение
средств составило 87 642,1 тыс. рублей или 58,1 %.
Основные мероприятия подпрограммы 2 реализуется в установленные сроки
в полном объеме.
На реализацию мероприятий подпрограммы 3 «Старшее поколение» (далее
– подпрограмма 3) на 2023 год предусмотрено 90 912,9 тыс. рублей, сводной
бюджетной росписью 90 912,9 тыс. рублей. Фактическое освоение средств
составило 45 365,8 тыс. рублей или 49,9 %.
Основные мероприятия подпрограммы 3 реализуется в установленные
сроки в полном объеме.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</si>
</sst>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9" formatCode="_ * #\ ##0.0_ ;_ * \-#\ ##0.0_ ;_ * &quot;-&quot;?_ ;_ @_ "/>
  </numFmts>
  <fonts count="13">
    <font>
      <sz val="11"/>
      <color theme="1"/>
      <name val="Calibri"/>
      <charset val="134"/>
      <scheme val="minor"/>
    </font>
    <font>
      <sz val="11"/>
      <color theme="1"/>
      <name val="Times New Roman"/>
      <charset val="134"/>
    </font>
    <font>
      <sz val="11"/>
      <color rgb="FFFF0000"/>
      <name val="Times New Roman"/>
      <charset val="134"/>
    </font>
    <font>
      <sz val="11"/>
      <name val="Times New Roman"/>
      <charset val="134"/>
    </font>
    <font>
      <sz val="11"/>
      <color rgb="FF1D41D5"/>
      <name val="Times New Roman"/>
      <charset val="134"/>
    </font>
    <font>
      <sz val="11"/>
      <color rgb="FF000000"/>
      <name val="Times New Roman"/>
      <charset val="134"/>
    </font>
    <font>
      <sz val="11"/>
      <color rgb="FF7030A0"/>
      <name val="Times New Roman"/>
      <charset val="134"/>
    </font>
    <font>
      <b/>
      <sz val="11"/>
      <color theme="1"/>
      <name val="Times New Roman"/>
      <charset val="134"/>
    </font>
    <font>
      <b/>
      <sz val="11"/>
      <color rgb="FF1D41D5"/>
      <name val="Times New Roman"/>
      <charset val="134"/>
    </font>
    <font>
      <sz val="11"/>
      <color rgb="FF0000FF"/>
      <name val="Times New Roman"/>
      <charset val="134"/>
    </font>
    <font>
      <sz val="11"/>
      <color rgb="FF0611EC"/>
      <name val="Times New Roman"/>
      <charset val="134"/>
    </font>
    <font>
      <sz val="9"/>
      <name val="Times New Roman"/>
      <charset val="134"/>
    </font>
    <font>
      <sz val="16"/>
      <color theme="1"/>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5">
    <xf numFmtId="0" fontId="0" fillId="0" borderId="0" xfId="0">
      <alignment vertical="center"/>
    </xf>
    <xf numFmtId="0" fontId="1" fillId="2" borderId="0" xfId="0" applyFont="1" applyFill="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Fill="1">
      <alignment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top" wrapText="1"/>
    </xf>
    <xf numFmtId="0" fontId="3" fillId="2" borderId="1" xfId="0" applyFont="1" applyFill="1" applyBorder="1" applyAlignment="1">
      <alignment horizontal="center" vertical="top" wrapText="1"/>
    </xf>
    <xf numFmtId="169" fontId="4" fillId="2" borderId="1" xfId="0" applyNumberFormat="1" applyFont="1" applyFill="1" applyBorder="1" applyAlignment="1">
      <alignment horizontal="center" vertical="top" wrapText="1"/>
    </xf>
    <xf numFmtId="0" fontId="5" fillId="0" borderId="1" xfId="0" applyFont="1" applyBorder="1" applyAlignment="1">
      <alignment horizontal="justify" vertical="top" wrapText="1"/>
    </xf>
    <xf numFmtId="0" fontId="1" fillId="0" borderId="1" xfId="0" applyFont="1" applyBorder="1" applyAlignment="1">
      <alignment horizontal="justify" vertical="top" wrapText="1"/>
    </xf>
    <xf numFmtId="0" fontId="3" fillId="0" borderId="1" xfId="0" applyFont="1" applyBorder="1" applyAlignment="1">
      <alignment horizontal="justify" vertical="top" wrapText="1"/>
    </xf>
    <xf numFmtId="164" fontId="1" fillId="0" borderId="1" xfId="0" applyNumberFormat="1" applyFont="1" applyFill="1" applyBorder="1" applyAlignment="1">
      <alignment horizontal="center" vertical="top" wrapText="1"/>
    </xf>
    <xf numFmtId="169" fontId="1" fillId="0" borderId="1" xfId="0" applyNumberFormat="1" applyFont="1" applyFill="1" applyBorder="1" applyAlignment="1">
      <alignment horizontal="center" vertical="top" wrapText="1"/>
    </xf>
    <xf numFmtId="169" fontId="6" fillId="0" borderId="1" xfId="0" applyNumberFormat="1" applyFont="1" applyFill="1" applyBorder="1" applyAlignment="1">
      <alignment horizontal="center" vertical="top" wrapText="1"/>
    </xf>
    <xf numFmtId="0" fontId="7" fillId="0" borderId="1" xfId="0" applyFont="1" applyBorder="1" applyAlignment="1">
      <alignment horizontal="justify" vertical="top" wrapText="1"/>
    </xf>
    <xf numFmtId="0" fontId="8" fillId="0" borderId="1" xfId="0" applyFont="1" applyFill="1" applyBorder="1" applyAlignment="1">
      <alignment horizontal="justify" vertical="top" wrapText="1"/>
    </xf>
    <xf numFmtId="169" fontId="3" fillId="0" borderId="1" xfId="0" applyNumberFormat="1" applyFont="1" applyFill="1" applyBorder="1" applyAlignment="1">
      <alignment horizontal="center" vertical="top" wrapText="1"/>
    </xf>
    <xf numFmtId="0" fontId="5" fillId="2" borderId="1" xfId="0" applyFont="1" applyFill="1" applyBorder="1" applyAlignment="1">
      <alignment horizontal="justify" vertical="top" wrapText="1"/>
    </xf>
    <xf numFmtId="0" fontId="9" fillId="0" borderId="1" xfId="0" applyFont="1" applyBorder="1" applyAlignment="1">
      <alignment horizontal="justify" vertical="top" wrapText="1"/>
    </xf>
    <xf numFmtId="0" fontId="5" fillId="0" borderId="1" xfId="0" applyFont="1" applyBorder="1" applyAlignment="1">
      <alignment vertical="top" wrapText="1"/>
    </xf>
    <xf numFmtId="0" fontId="10" fillId="0" borderId="1" xfId="0" applyFont="1" applyBorder="1" applyAlignment="1">
      <alignment horizontal="justify" vertical="top" wrapText="1"/>
    </xf>
    <xf numFmtId="169" fontId="1" fillId="2" borderId="1" xfId="0" applyNumberFormat="1" applyFont="1" applyFill="1" applyBorder="1" applyAlignment="1">
      <alignment horizontal="center" vertical="top" wrapText="1"/>
    </xf>
    <xf numFmtId="0" fontId="11" fillId="0" borderId="1" xfId="0" applyFont="1" applyBorder="1" applyAlignment="1">
      <alignment horizontal="justify" vertical="top" wrapText="1"/>
    </xf>
    <xf numFmtId="169" fontId="1" fillId="2" borderId="1" xfId="0" applyNumberFormat="1" applyFont="1" applyFill="1" applyBorder="1" applyAlignment="1">
      <alignment horizontal="justify" vertical="top" wrapText="1"/>
    </xf>
    <xf numFmtId="169" fontId="1" fillId="0" borderId="1" xfId="0" applyNumberFormat="1" applyFont="1" applyBorder="1" applyAlignment="1">
      <alignment horizontal="justify" vertical="top" wrapText="1"/>
    </xf>
    <xf numFmtId="0" fontId="1" fillId="0" borderId="0" xfId="0" applyFont="1" applyAlignment="1">
      <alignment horizontal="justify" vertical="top" wrapText="1"/>
    </xf>
    <xf numFmtId="169" fontId="1" fillId="0" borderId="1" xfId="0" applyNumberFormat="1" applyFont="1" applyBorder="1" applyAlignment="1">
      <alignment horizontal="center" vertical="top"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lignment vertical="center"/>
    </xf>
    <xf numFmtId="0" fontId="1" fillId="2" borderId="0" xfId="0" applyFont="1" applyFill="1">
      <alignment vertical="center"/>
    </xf>
    <xf numFmtId="0" fontId="2" fillId="0" borderId="0" xfId="0" applyFont="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mruColors>
      <color rgb="FFFFFF00"/>
      <color rgb="FFFF0000"/>
      <color rgb="FF000000"/>
      <color rgb="FF1D4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38"/>
  <sheetViews>
    <sheetView tabSelected="1" view="pageBreakPreview" topLeftCell="A89" zoomScale="70" zoomScaleNormal="100" zoomScaleSheetLayoutView="70" workbookViewId="0">
      <selection activeCell="M61" sqref="M61"/>
    </sheetView>
  </sheetViews>
  <sheetFormatPr defaultColWidth="9.109375" defaultRowHeight="13.8"/>
  <cols>
    <col min="1" max="1" width="4.88671875" style="3" customWidth="1"/>
    <col min="2" max="2" width="47.5546875" style="4" customWidth="1"/>
    <col min="3" max="3" width="26.6640625" style="4" customWidth="1"/>
    <col min="4" max="4" width="56.88671875" style="2" customWidth="1"/>
    <col min="5" max="5" width="13.6640625" style="4" customWidth="1"/>
    <col min="6" max="6" width="14.88671875" style="4" customWidth="1"/>
    <col min="7" max="7" width="14.5546875" style="5" customWidth="1"/>
    <col min="8" max="8" width="14.33203125" style="5" customWidth="1"/>
    <col min="9" max="9" width="13.44140625" style="5" customWidth="1"/>
    <col min="10" max="10" width="20.6640625" style="4" customWidth="1"/>
    <col min="11" max="12" width="9.109375" style="4"/>
    <col min="13" max="13" width="9.5546875" style="4"/>
    <col min="14" max="16384" width="9.109375" style="4"/>
  </cols>
  <sheetData>
    <row r="3" spans="1:12" ht="51" customHeight="1">
      <c r="A3" s="34" t="s">
        <v>0</v>
      </c>
      <c r="B3" s="34"/>
      <c r="C3" s="34"/>
      <c r="D3" s="35"/>
      <c r="E3" s="34"/>
      <c r="F3" s="34"/>
      <c r="G3" s="36"/>
      <c r="H3" s="36"/>
      <c r="I3" s="36"/>
      <c r="J3" s="34"/>
    </row>
    <row r="5" spans="1:12">
      <c r="A5" s="41" t="s">
        <v>1</v>
      </c>
      <c r="B5" s="41" t="s">
        <v>2</v>
      </c>
      <c r="C5" s="41" t="s">
        <v>3</v>
      </c>
      <c r="D5" s="42" t="s">
        <v>4</v>
      </c>
      <c r="E5" s="41" t="s">
        <v>5</v>
      </c>
      <c r="F5" s="41" t="s">
        <v>6</v>
      </c>
      <c r="G5" s="37" t="s">
        <v>7</v>
      </c>
      <c r="H5" s="37"/>
      <c r="I5" s="37"/>
      <c r="J5" s="41" t="s">
        <v>8</v>
      </c>
    </row>
    <row r="6" spans="1:12" ht="55.2">
      <c r="A6" s="41"/>
      <c r="B6" s="41"/>
      <c r="C6" s="41"/>
      <c r="D6" s="42"/>
      <c r="E6" s="41"/>
      <c r="F6" s="41"/>
      <c r="G6" s="6" t="s">
        <v>9</v>
      </c>
      <c r="H6" s="6" t="s">
        <v>10</v>
      </c>
      <c r="I6" s="6" t="s">
        <v>11</v>
      </c>
      <c r="J6" s="41"/>
    </row>
    <row r="7" spans="1:12">
      <c r="A7" s="7">
        <v>1</v>
      </c>
      <c r="B7" s="7">
        <v>2</v>
      </c>
      <c r="C7" s="7">
        <v>3</v>
      </c>
      <c r="D7" s="8">
        <v>4</v>
      </c>
      <c r="E7" s="7">
        <v>5</v>
      </c>
      <c r="F7" s="7">
        <v>6</v>
      </c>
      <c r="G7" s="9">
        <v>7</v>
      </c>
      <c r="H7" s="9">
        <v>8</v>
      </c>
      <c r="I7" s="9">
        <v>9</v>
      </c>
      <c r="J7" s="7">
        <v>10</v>
      </c>
      <c r="K7" s="38"/>
      <c r="L7" s="38"/>
    </row>
    <row r="8" spans="1:12" s="1" customFormat="1" ht="55.2">
      <c r="A8" s="10">
        <v>1</v>
      </c>
      <c r="B8" s="11" t="s">
        <v>12</v>
      </c>
      <c r="C8" s="12" t="s">
        <v>13</v>
      </c>
      <c r="D8" s="13" t="s">
        <v>14</v>
      </c>
      <c r="E8" s="10" t="s">
        <v>14</v>
      </c>
      <c r="F8" s="10" t="s">
        <v>14</v>
      </c>
      <c r="G8" s="14">
        <f>SUM(G9:G12,G15:G21)</f>
        <v>157272.9</v>
      </c>
      <c r="H8" s="14">
        <f>SUM(H9:H12,H15:H21)</f>
        <v>157272.9</v>
      </c>
      <c r="I8" s="14">
        <f>SUM(I9:I12,I15:I21)</f>
        <v>90689.299999999988</v>
      </c>
      <c r="J8" s="30">
        <v>0</v>
      </c>
      <c r="K8" s="39"/>
      <c r="L8" s="39"/>
    </row>
    <row r="9" spans="1:12" ht="69">
      <c r="A9" s="7">
        <v>2</v>
      </c>
      <c r="B9" s="15" t="s">
        <v>15</v>
      </c>
      <c r="C9" s="16" t="s">
        <v>13</v>
      </c>
      <c r="D9" s="17" t="s">
        <v>16</v>
      </c>
      <c r="E9" s="18">
        <v>44927</v>
      </c>
      <c r="F9" s="18">
        <v>45291</v>
      </c>
      <c r="G9" s="19">
        <v>71549.2</v>
      </c>
      <c r="H9" s="19">
        <v>71549.2</v>
      </c>
      <c r="I9" s="19">
        <v>47660.7</v>
      </c>
      <c r="J9" s="31">
        <v>0</v>
      </c>
      <c r="K9" s="38"/>
      <c r="L9" s="38"/>
    </row>
    <row r="10" spans="1:12" ht="55.2">
      <c r="A10" s="7">
        <v>3</v>
      </c>
      <c r="B10" s="15" t="s">
        <v>17</v>
      </c>
      <c r="C10" s="16" t="s">
        <v>13</v>
      </c>
      <c r="D10" s="17" t="s">
        <v>18</v>
      </c>
      <c r="E10" s="18">
        <v>44927</v>
      </c>
      <c r="F10" s="18">
        <v>45291</v>
      </c>
      <c r="G10" s="19">
        <v>10870.9</v>
      </c>
      <c r="H10" s="19">
        <v>10870.9</v>
      </c>
      <c r="I10" s="19">
        <v>5832.4</v>
      </c>
      <c r="J10" s="31">
        <v>0</v>
      </c>
      <c r="K10" s="38"/>
      <c r="L10" s="38"/>
    </row>
    <row r="11" spans="1:12" ht="69">
      <c r="A11" s="7">
        <v>4</v>
      </c>
      <c r="B11" s="15" t="s">
        <v>19</v>
      </c>
      <c r="C11" s="16" t="s">
        <v>13</v>
      </c>
      <c r="D11" s="17" t="s">
        <v>20</v>
      </c>
      <c r="E11" s="18">
        <v>44927</v>
      </c>
      <c r="F11" s="18">
        <v>45291</v>
      </c>
      <c r="G11" s="19">
        <v>362.9</v>
      </c>
      <c r="H11" s="19">
        <v>362.9</v>
      </c>
      <c r="I11" s="19">
        <v>168</v>
      </c>
      <c r="J11" s="31">
        <v>0</v>
      </c>
      <c r="K11" s="38"/>
      <c r="L11" s="38"/>
    </row>
    <row r="12" spans="1:12" ht="96.6">
      <c r="A12" s="7">
        <v>5</v>
      </c>
      <c r="B12" s="15" t="s">
        <v>21</v>
      </c>
      <c r="C12" s="16" t="s">
        <v>22</v>
      </c>
      <c r="D12" s="17" t="s">
        <v>23</v>
      </c>
      <c r="E12" s="18">
        <v>44927</v>
      </c>
      <c r="F12" s="18">
        <v>45291</v>
      </c>
      <c r="G12" s="20">
        <f>SUM(G13:G14)</f>
        <v>21220.600000000002</v>
      </c>
      <c r="H12" s="20">
        <f>SUM(H13:H14)</f>
        <v>21220.600000000002</v>
      </c>
      <c r="I12" s="20">
        <f>SUM(I13:I14)</f>
        <v>8954.7999999999993</v>
      </c>
      <c r="J12" s="31">
        <v>0</v>
      </c>
      <c r="K12" s="38"/>
      <c r="L12" s="38"/>
    </row>
    <row r="13" spans="1:12" ht="82.8">
      <c r="A13" s="7">
        <v>6</v>
      </c>
      <c r="B13" s="21" t="s">
        <v>24</v>
      </c>
      <c r="C13" s="16" t="s">
        <v>13</v>
      </c>
      <c r="D13" s="17" t="s">
        <v>25</v>
      </c>
      <c r="E13" s="18">
        <v>44927</v>
      </c>
      <c r="F13" s="18">
        <v>45291</v>
      </c>
      <c r="G13" s="19">
        <v>18760.7</v>
      </c>
      <c r="H13" s="19">
        <v>18760.7</v>
      </c>
      <c r="I13" s="19">
        <v>7754.8</v>
      </c>
      <c r="J13" s="31">
        <v>0</v>
      </c>
      <c r="K13" s="38"/>
      <c r="L13" s="38"/>
    </row>
    <row r="14" spans="1:12" ht="82.8">
      <c r="A14" s="7">
        <v>7</v>
      </c>
      <c r="B14" s="22" t="s">
        <v>26</v>
      </c>
      <c r="C14" s="16" t="s">
        <v>27</v>
      </c>
      <c r="D14" s="17" t="s">
        <v>28</v>
      </c>
      <c r="E14" s="18">
        <v>44927</v>
      </c>
      <c r="F14" s="18">
        <v>45291</v>
      </c>
      <c r="G14" s="19">
        <v>2459.9</v>
      </c>
      <c r="H14" s="19">
        <v>2459.9</v>
      </c>
      <c r="I14" s="23">
        <v>1200</v>
      </c>
      <c r="J14" s="31">
        <v>0</v>
      </c>
      <c r="K14" s="38"/>
      <c r="L14" s="38"/>
    </row>
    <row r="15" spans="1:12" ht="96.6">
      <c r="A15" s="7">
        <v>8</v>
      </c>
      <c r="B15" s="15" t="s">
        <v>29</v>
      </c>
      <c r="C15" s="16" t="s">
        <v>13</v>
      </c>
      <c r="D15" s="17" t="s">
        <v>30</v>
      </c>
      <c r="E15" s="18">
        <v>44927</v>
      </c>
      <c r="F15" s="18">
        <v>45291</v>
      </c>
      <c r="G15" s="19">
        <v>17613.8</v>
      </c>
      <c r="H15" s="19">
        <v>17613.8</v>
      </c>
      <c r="I15" s="19">
        <v>11031.8</v>
      </c>
      <c r="J15" s="31">
        <v>0</v>
      </c>
      <c r="K15" s="38"/>
      <c r="L15" s="38"/>
    </row>
    <row r="16" spans="1:12" ht="69">
      <c r="A16" s="7">
        <v>9</v>
      </c>
      <c r="B16" s="15" t="s">
        <v>31</v>
      </c>
      <c r="C16" s="16" t="s">
        <v>13</v>
      </c>
      <c r="D16" s="17" t="s">
        <v>32</v>
      </c>
      <c r="E16" s="18">
        <v>44927</v>
      </c>
      <c r="F16" s="18">
        <v>45291</v>
      </c>
      <c r="G16" s="19">
        <v>4045.7</v>
      </c>
      <c r="H16" s="19">
        <v>4045.7</v>
      </c>
      <c r="I16" s="19">
        <v>2118</v>
      </c>
      <c r="J16" s="31">
        <v>0</v>
      </c>
      <c r="K16" s="38"/>
      <c r="L16" s="38"/>
    </row>
    <row r="17" spans="1:12" ht="55.2">
      <c r="A17" s="7">
        <v>10</v>
      </c>
      <c r="B17" s="15" t="s">
        <v>33</v>
      </c>
      <c r="C17" s="16" t="s">
        <v>13</v>
      </c>
      <c r="D17" s="17" t="s">
        <v>34</v>
      </c>
      <c r="E17" s="18">
        <v>44927</v>
      </c>
      <c r="F17" s="18">
        <v>45291</v>
      </c>
      <c r="G17" s="19">
        <v>1358.8</v>
      </c>
      <c r="H17" s="19">
        <v>1358.8</v>
      </c>
      <c r="I17" s="19">
        <v>1288.9000000000001</v>
      </c>
      <c r="J17" s="31">
        <v>0</v>
      </c>
      <c r="K17" s="38"/>
      <c r="L17" s="38"/>
    </row>
    <row r="18" spans="1:12" s="2" customFormat="1" ht="69">
      <c r="A18" s="8">
        <v>11</v>
      </c>
      <c r="B18" s="17" t="s">
        <v>35</v>
      </c>
      <c r="C18" s="17" t="s">
        <v>13</v>
      </c>
      <c r="D18" s="17" t="s">
        <v>36</v>
      </c>
      <c r="E18" s="18">
        <v>44927</v>
      </c>
      <c r="F18" s="18">
        <v>45291</v>
      </c>
      <c r="G18" s="23">
        <v>21534.7</v>
      </c>
      <c r="H18" s="23">
        <v>21534.7</v>
      </c>
      <c r="I18" s="23">
        <v>10071.700000000001</v>
      </c>
      <c r="J18" s="31">
        <v>0</v>
      </c>
      <c r="K18" s="40"/>
      <c r="L18" s="40"/>
    </row>
    <row r="19" spans="1:12" s="2" customFormat="1" ht="55.2">
      <c r="A19" s="8">
        <v>12</v>
      </c>
      <c r="B19" s="17" t="s">
        <v>37</v>
      </c>
      <c r="C19" s="17" t="s">
        <v>13</v>
      </c>
      <c r="D19" s="17" t="s">
        <v>38</v>
      </c>
      <c r="E19" s="18">
        <v>44927</v>
      </c>
      <c r="F19" s="18">
        <v>45291</v>
      </c>
      <c r="G19" s="23">
        <v>115.6</v>
      </c>
      <c r="H19" s="23">
        <v>115.6</v>
      </c>
      <c r="I19" s="23">
        <v>52</v>
      </c>
      <c r="J19" s="31">
        <v>0</v>
      </c>
      <c r="K19" s="40"/>
      <c r="L19" s="40"/>
    </row>
    <row r="20" spans="1:12" s="2" customFormat="1" ht="55.2">
      <c r="A20" s="8">
        <v>13</v>
      </c>
      <c r="B20" s="17" t="s">
        <v>39</v>
      </c>
      <c r="C20" s="17" t="s">
        <v>13</v>
      </c>
      <c r="D20" s="17" t="s">
        <v>40</v>
      </c>
      <c r="E20" s="18">
        <v>44927</v>
      </c>
      <c r="F20" s="18">
        <v>45291</v>
      </c>
      <c r="G20" s="23">
        <v>275.8</v>
      </c>
      <c r="H20" s="23">
        <v>275.8</v>
      </c>
      <c r="I20" s="23">
        <v>86.5</v>
      </c>
      <c r="J20" s="31">
        <v>0</v>
      </c>
      <c r="K20" s="40"/>
      <c r="L20" s="40"/>
    </row>
    <row r="21" spans="1:12" s="2" customFormat="1" ht="82.8">
      <c r="A21" s="8">
        <v>14</v>
      </c>
      <c r="B21" s="17" t="s">
        <v>41</v>
      </c>
      <c r="C21" s="17" t="s">
        <v>13</v>
      </c>
      <c r="D21" s="17" t="s">
        <v>42</v>
      </c>
      <c r="E21" s="18">
        <v>44927</v>
      </c>
      <c r="F21" s="18">
        <v>45291</v>
      </c>
      <c r="G21" s="23">
        <v>8324.9</v>
      </c>
      <c r="H21" s="23">
        <v>8324.9</v>
      </c>
      <c r="I21" s="23">
        <v>3424.5</v>
      </c>
      <c r="J21" s="31">
        <v>0</v>
      </c>
      <c r="K21" s="40"/>
      <c r="L21" s="40"/>
    </row>
    <row r="22" spans="1:12" s="1" customFormat="1" ht="55.2">
      <c r="A22" s="10">
        <v>15</v>
      </c>
      <c r="B22" s="24" t="s">
        <v>43</v>
      </c>
      <c r="C22" s="12" t="s">
        <v>13</v>
      </c>
      <c r="D22" s="13" t="s">
        <v>14</v>
      </c>
      <c r="E22" s="10" t="s">
        <v>14</v>
      </c>
      <c r="F22" s="10" t="s">
        <v>14</v>
      </c>
      <c r="G22" s="14">
        <f>SUM(G23:G34)</f>
        <v>162507.70000000001</v>
      </c>
      <c r="H22" s="14">
        <f>SUM(H23:H34)</f>
        <v>150797.30000000002</v>
      </c>
      <c r="I22" s="14">
        <f>SUM(I23:I34)</f>
        <v>87642.1</v>
      </c>
      <c r="J22" s="30">
        <v>0</v>
      </c>
      <c r="K22" s="39"/>
      <c r="L22" s="39"/>
    </row>
    <row r="23" spans="1:12" ht="110.4">
      <c r="A23" s="7">
        <v>16</v>
      </c>
      <c r="B23" s="15" t="s">
        <v>44</v>
      </c>
      <c r="C23" s="16" t="s">
        <v>13</v>
      </c>
      <c r="D23" s="17" t="s">
        <v>45</v>
      </c>
      <c r="E23" s="18">
        <v>44927</v>
      </c>
      <c r="F23" s="18">
        <v>45291</v>
      </c>
      <c r="G23" s="19">
        <v>7573.9</v>
      </c>
      <c r="H23" s="19">
        <v>7573.9</v>
      </c>
      <c r="I23" s="19">
        <v>3466.4</v>
      </c>
      <c r="J23" s="31">
        <v>0</v>
      </c>
      <c r="K23" s="38"/>
      <c r="L23" s="38"/>
    </row>
    <row r="24" spans="1:12" ht="55.2">
      <c r="A24" s="7">
        <v>17</v>
      </c>
      <c r="B24" s="25" t="s">
        <v>46</v>
      </c>
      <c r="C24" s="17" t="s">
        <v>47</v>
      </c>
      <c r="D24" s="17" t="s">
        <v>48</v>
      </c>
      <c r="E24" s="18">
        <v>44927</v>
      </c>
      <c r="F24" s="18">
        <v>45291</v>
      </c>
      <c r="G24" s="19">
        <v>5840</v>
      </c>
      <c r="H24" s="19">
        <v>5561</v>
      </c>
      <c r="I24" s="19">
        <v>2426.6</v>
      </c>
      <c r="J24" s="31">
        <v>0</v>
      </c>
      <c r="K24" s="38"/>
      <c r="L24" s="38"/>
    </row>
    <row r="25" spans="1:12" ht="55.2">
      <c r="A25" s="7">
        <v>18</v>
      </c>
      <c r="B25" s="26" t="s">
        <v>49</v>
      </c>
      <c r="C25" s="16" t="s">
        <v>13</v>
      </c>
      <c r="D25" s="17" t="s">
        <v>50</v>
      </c>
      <c r="E25" s="18">
        <v>44927</v>
      </c>
      <c r="F25" s="18">
        <v>45291</v>
      </c>
      <c r="G25" s="19">
        <v>3981.3</v>
      </c>
      <c r="H25" s="19">
        <v>3981.3</v>
      </c>
      <c r="I25" s="19">
        <v>1686.5</v>
      </c>
      <c r="J25" s="31">
        <v>0</v>
      </c>
      <c r="K25" s="38"/>
      <c r="L25" s="38"/>
    </row>
    <row r="26" spans="1:12" ht="55.2">
      <c r="A26" s="7">
        <v>19</v>
      </c>
      <c r="B26" s="15" t="s">
        <v>51</v>
      </c>
      <c r="C26" s="16" t="s">
        <v>13</v>
      </c>
      <c r="D26" s="17" t="s">
        <v>52</v>
      </c>
      <c r="E26" s="18">
        <v>44927</v>
      </c>
      <c r="F26" s="18">
        <v>45291</v>
      </c>
      <c r="G26" s="19">
        <v>9263.9</v>
      </c>
      <c r="H26" s="19">
        <v>9263.9</v>
      </c>
      <c r="I26" s="19">
        <v>4307.8999999999996</v>
      </c>
      <c r="J26" s="31">
        <v>0</v>
      </c>
      <c r="K26" s="38"/>
      <c r="L26" s="38"/>
    </row>
    <row r="27" spans="1:12" ht="55.2">
      <c r="A27" s="7">
        <v>20</v>
      </c>
      <c r="B27" s="26" t="s">
        <v>53</v>
      </c>
      <c r="C27" s="16" t="s">
        <v>13</v>
      </c>
      <c r="D27" s="17" t="s">
        <v>54</v>
      </c>
      <c r="E27" s="18">
        <v>44927</v>
      </c>
      <c r="F27" s="18">
        <v>45291</v>
      </c>
      <c r="G27" s="19">
        <v>23607.5</v>
      </c>
      <c r="H27" s="19">
        <v>21077.8</v>
      </c>
      <c r="I27" s="19">
        <v>9394.5</v>
      </c>
      <c r="J27" s="31">
        <v>0</v>
      </c>
      <c r="K27" s="38"/>
      <c r="L27" s="38"/>
    </row>
    <row r="28" spans="1:12" ht="55.2">
      <c r="A28" s="7">
        <v>21</v>
      </c>
      <c r="B28" s="15" t="s">
        <v>55</v>
      </c>
      <c r="C28" s="16" t="s">
        <v>13</v>
      </c>
      <c r="D28" s="17" t="s">
        <v>56</v>
      </c>
      <c r="E28" s="18">
        <v>44927</v>
      </c>
      <c r="F28" s="18">
        <v>45291</v>
      </c>
      <c r="G28" s="19">
        <v>309.8</v>
      </c>
      <c r="H28" s="19">
        <v>309.8</v>
      </c>
      <c r="I28" s="19">
        <v>138.4</v>
      </c>
      <c r="J28" s="31">
        <v>0</v>
      </c>
      <c r="K28" s="38"/>
      <c r="L28" s="38"/>
    </row>
    <row r="29" spans="1:12" ht="138">
      <c r="A29" s="7">
        <v>22</v>
      </c>
      <c r="B29" s="15" t="s">
        <v>57</v>
      </c>
      <c r="C29" s="16" t="s">
        <v>13</v>
      </c>
      <c r="D29" s="17" t="s">
        <v>58</v>
      </c>
      <c r="E29" s="18">
        <v>44927</v>
      </c>
      <c r="F29" s="18">
        <v>45291</v>
      </c>
      <c r="G29" s="19">
        <v>23296.1</v>
      </c>
      <c r="H29" s="19">
        <v>23222.3</v>
      </c>
      <c r="I29" s="19">
        <v>7364.7</v>
      </c>
      <c r="J29" s="31">
        <v>0</v>
      </c>
      <c r="K29" s="38"/>
      <c r="L29" s="38"/>
    </row>
    <row r="30" spans="1:12" ht="82.8">
      <c r="A30" s="7">
        <v>23</v>
      </c>
      <c r="B30" s="15" t="s">
        <v>59</v>
      </c>
      <c r="C30" s="16" t="s">
        <v>13</v>
      </c>
      <c r="D30" s="17" t="s">
        <v>60</v>
      </c>
      <c r="E30" s="18">
        <v>44927</v>
      </c>
      <c r="F30" s="18">
        <v>45291</v>
      </c>
      <c r="G30" s="19">
        <v>5455.8</v>
      </c>
      <c r="H30" s="19">
        <v>5455.8</v>
      </c>
      <c r="I30" s="19">
        <v>2486.9</v>
      </c>
      <c r="J30" s="31">
        <v>0</v>
      </c>
      <c r="K30" s="32" t="s">
        <v>61</v>
      </c>
      <c r="L30" s="32" t="s">
        <v>61</v>
      </c>
    </row>
    <row r="31" spans="1:12" ht="69">
      <c r="A31" s="7">
        <v>24</v>
      </c>
      <c r="B31" s="27" t="s">
        <v>62</v>
      </c>
      <c r="C31" s="17" t="s">
        <v>47</v>
      </c>
      <c r="D31" s="17" t="s">
        <v>63</v>
      </c>
      <c r="E31" s="18">
        <v>44927</v>
      </c>
      <c r="F31" s="18">
        <v>45291</v>
      </c>
      <c r="G31" s="19">
        <v>4304.6000000000004</v>
      </c>
      <c r="H31" s="19">
        <v>4304.6000000000004</v>
      </c>
      <c r="I31" s="19">
        <v>1487.8</v>
      </c>
      <c r="J31" s="31">
        <v>0</v>
      </c>
      <c r="K31" s="38"/>
      <c r="L31" s="38"/>
    </row>
    <row r="32" spans="1:12" ht="110.4">
      <c r="A32" s="7">
        <v>25</v>
      </c>
      <c r="B32" s="25" t="s">
        <v>64</v>
      </c>
      <c r="C32" s="17" t="s">
        <v>47</v>
      </c>
      <c r="D32" s="17" t="s">
        <v>65</v>
      </c>
      <c r="E32" s="18">
        <v>44927</v>
      </c>
      <c r="F32" s="18">
        <v>45291</v>
      </c>
      <c r="G32" s="23">
        <v>11457.8</v>
      </c>
      <c r="H32" s="23">
        <v>11457.8</v>
      </c>
      <c r="I32" s="19">
        <v>5246.9</v>
      </c>
      <c r="J32" s="31">
        <v>0</v>
      </c>
      <c r="K32" s="38"/>
      <c r="L32" s="38"/>
    </row>
    <row r="33" spans="1:12" ht="69">
      <c r="A33" s="7">
        <v>26</v>
      </c>
      <c r="B33" s="16" t="s">
        <v>66</v>
      </c>
      <c r="C33" s="16" t="s">
        <v>13</v>
      </c>
      <c r="D33" s="17" t="s">
        <v>67</v>
      </c>
      <c r="E33" s="18">
        <v>44927</v>
      </c>
      <c r="F33" s="18">
        <v>45291</v>
      </c>
      <c r="G33" s="19">
        <v>67304</v>
      </c>
      <c r="H33" s="19">
        <v>58476.1</v>
      </c>
      <c r="I33" s="19">
        <v>49573.5</v>
      </c>
      <c r="J33" s="31">
        <v>0</v>
      </c>
      <c r="K33" s="38"/>
      <c r="L33" s="38"/>
    </row>
    <row r="34" spans="1:12" ht="55.2">
      <c r="A34" s="7">
        <v>27</v>
      </c>
      <c r="B34" s="16" t="s">
        <v>68</v>
      </c>
      <c r="C34" s="16" t="s">
        <v>13</v>
      </c>
      <c r="D34" s="17" t="s">
        <v>69</v>
      </c>
      <c r="E34" s="18">
        <v>44927</v>
      </c>
      <c r="F34" s="18">
        <v>45291</v>
      </c>
      <c r="G34" s="19">
        <v>113</v>
      </c>
      <c r="H34" s="19">
        <v>113</v>
      </c>
      <c r="I34" s="19">
        <v>62</v>
      </c>
      <c r="J34" s="31">
        <v>0</v>
      </c>
      <c r="K34" s="38"/>
      <c r="L34" s="38"/>
    </row>
    <row r="35" spans="1:12" s="1" customFormat="1" ht="96.6">
      <c r="A35" s="10">
        <v>28</v>
      </c>
      <c r="B35" s="24" t="s">
        <v>70</v>
      </c>
      <c r="C35" s="12" t="s">
        <v>71</v>
      </c>
      <c r="D35" s="13" t="s">
        <v>14</v>
      </c>
      <c r="E35" s="10" t="s">
        <v>14</v>
      </c>
      <c r="F35" s="10" t="s">
        <v>14</v>
      </c>
      <c r="G35" s="28">
        <f>SUM(G38:G40)</f>
        <v>90912.9</v>
      </c>
      <c r="H35" s="28">
        <f>SUM(H38:H40)</f>
        <v>90912.9</v>
      </c>
      <c r="I35" s="28">
        <f>SUM(I38:I40)</f>
        <v>45365.799999999996</v>
      </c>
      <c r="J35" s="28">
        <v>0</v>
      </c>
      <c r="K35" s="39"/>
      <c r="L35" s="39"/>
    </row>
    <row r="36" spans="1:12" ht="96.6">
      <c r="A36" s="7">
        <v>29</v>
      </c>
      <c r="B36" s="15" t="s">
        <v>72</v>
      </c>
      <c r="C36" s="16" t="s">
        <v>71</v>
      </c>
      <c r="D36" s="17" t="s">
        <v>73</v>
      </c>
      <c r="E36" s="18">
        <v>44927</v>
      </c>
      <c r="F36" s="18">
        <v>45291</v>
      </c>
      <c r="G36" s="19" t="s">
        <v>61</v>
      </c>
      <c r="H36" s="19" t="s">
        <v>61</v>
      </c>
      <c r="I36" s="19" t="s">
        <v>61</v>
      </c>
      <c r="J36" s="33" t="s">
        <v>61</v>
      </c>
      <c r="K36" s="38"/>
      <c r="L36" s="38"/>
    </row>
    <row r="37" spans="1:12" ht="240">
      <c r="A37" s="7">
        <v>30</v>
      </c>
      <c r="B37" s="16" t="s">
        <v>74</v>
      </c>
      <c r="C37" s="16" t="s">
        <v>71</v>
      </c>
      <c r="D37" s="29" t="s">
        <v>75</v>
      </c>
      <c r="E37" s="18">
        <v>44927</v>
      </c>
      <c r="F37" s="18">
        <v>45291</v>
      </c>
      <c r="G37" s="19" t="s">
        <v>61</v>
      </c>
      <c r="H37" s="19" t="s">
        <v>61</v>
      </c>
      <c r="I37" s="19" t="s">
        <v>61</v>
      </c>
      <c r="J37" s="33" t="s">
        <v>61</v>
      </c>
      <c r="K37" s="38"/>
      <c r="L37" s="38"/>
    </row>
    <row r="38" spans="1:12" ht="96.6">
      <c r="A38" s="7">
        <v>31</v>
      </c>
      <c r="B38" s="15" t="s">
        <v>76</v>
      </c>
      <c r="C38" s="16" t="s">
        <v>71</v>
      </c>
      <c r="D38" s="17" t="s">
        <v>77</v>
      </c>
      <c r="E38" s="18">
        <v>44927</v>
      </c>
      <c r="F38" s="18">
        <v>45291</v>
      </c>
      <c r="G38" s="19">
        <v>1404.5</v>
      </c>
      <c r="H38" s="19">
        <v>1404.5</v>
      </c>
      <c r="I38" s="19">
        <v>702.2</v>
      </c>
      <c r="J38" s="31">
        <v>0</v>
      </c>
      <c r="K38" s="38"/>
      <c r="L38" s="38"/>
    </row>
    <row r="39" spans="1:12" ht="96.6">
      <c r="A39" s="7">
        <v>32</v>
      </c>
      <c r="B39" s="16" t="s">
        <v>78</v>
      </c>
      <c r="C39" s="16" t="s">
        <v>71</v>
      </c>
      <c r="D39" s="17" t="s">
        <v>77</v>
      </c>
      <c r="E39" s="18">
        <v>44927</v>
      </c>
      <c r="F39" s="18">
        <v>45291</v>
      </c>
      <c r="G39" s="19">
        <v>470.9</v>
      </c>
      <c r="H39" s="19">
        <v>470.9</v>
      </c>
      <c r="I39" s="19">
        <v>144.9</v>
      </c>
      <c r="J39" s="31">
        <v>0</v>
      </c>
      <c r="K39" s="38"/>
      <c r="L39" s="38"/>
    </row>
    <row r="40" spans="1:12" ht="96.6">
      <c r="A40" s="7">
        <v>33</v>
      </c>
      <c r="B40" s="15" t="s">
        <v>79</v>
      </c>
      <c r="C40" s="16" t="s">
        <v>71</v>
      </c>
      <c r="D40" s="17" t="s">
        <v>77</v>
      </c>
      <c r="E40" s="18">
        <v>44927</v>
      </c>
      <c r="F40" s="18">
        <v>45291</v>
      </c>
      <c r="G40" s="19">
        <v>89037.5</v>
      </c>
      <c r="H40" s="19">
        <v>89037.5</v>
      </c>
      <c r="I40" s="19">
        <v>44518.7</v>
      </c>
      <c r="J40" s="31">
        <v>0</v>
      </c>
      <c r="K40" s="38"/>
      <c r="L40" s="38"/>
    </row>
    <row r="41" spans="1:12">
      <c r="A41" s="7">
        <v>34</v>
      </c>
      <c r="B41" s="21" t="s">
        <v>80</v>
      </c>
      <c r="C41" s="7" t="s">
        <v>14</v>
      </c>
      <c r="D41" s="8" t="s">
        <v>14</v>
      </c>
      <c r="E41" s="7" t="s">
        <v>14</v>
      </c>
      <c r="F41" s="7" t="s">
        <v>14</v>
      </c>
      <c r="G41" s="19">
        <f>G8+G22+G35</f>
        <v>410693.5</v>
      </c>
      <c r="H41" s="19">
        <f>H8+H22+H35</f>
        <v>398983.1</v>
      </c>
      <c r="I41" s="19">
        <f>I8+I22+I35</f>
        <v>223697.19999999998</v>
      </c>
      <c r="J41" s="31">
        <v>0</v>
      </c>
      <c r="K41" s="38"/>
      <c r="L41" s="38"/>
    </row>
    <row r="42" spans="1:12" ht="55.2">
      <c r="A42" s="7">
        <v>35</v>
      </c>
      <c r="B42" s="21"/>
      <c r="C42" s="16" t="s">
        <v>81</v>
      </c>
      <c r="D42" s="8" t="s">
        <v>14</v>
      </c>
      <c r="E42" s="7" t="s">
        <v>14</v>
      </c>
      <c r="F42" s="7" t="s">
        <v>14</v>
      </c>
      <c r="G42" s="19">
        <f>G41-G44-G45</f>
        <v>386631.19999999995</v>
      </c>
      <c r="H42" s="19">
        <f>H41-H44-H45</f>
        <v>375199.79999999993</v>
      </c>
      <c r="I42" s="19">
        <f>I41-I44-I45</f>
        <v>213335.9</v>
      </c>
      <c r="J42" s="31">
        <v>0</v>
      </c>
      <c r="K42" s="38"/>
      <c r="L42" s="38"/>
    </row>
    <row r="43" spans="1:12" ht="31.95" customHeight="1">
      <c r="A43" s="7">
        <v>36</v>
      </c>
      <c r="B43" s="21"/>
      <c r="C43" s="16" t="s">
        <v>82</v>
      </c>
      <c r="D43" s="8" t="s">
        <v>14</v>
      </c>
      <c r="E43" s="7" t="s">
        <v>14</v>
      </c>
      <c r="F43" s="7" t="s">
        <v>14</v>
      </c>
      <c r="G43" s="19" t="s">
        <v>61</v>
      </c>
      <c r="H43" s="19" t="s">
        <v>61</v>
      </c>
      <c r="I43" s="19" t="s">
        <v>61</v>
      </c>
      <c r="J43" s="31">
        <v>0</v>
      </c>
      <c r="K43" s="38"/>
      <c r="L43" s="38"/>
    </row>
    <row r="44" spans="1:12" ht="27.6">
      <c r="A44" s="7">
        <v>37</v>
      </c>
      <c r="B44" s="21"/>
      <c r="C44" s="16" t="s">
        <v>83</v>
      </c>
      <c r="D44" s="8" t="s">
        <v>14</v>
      </c>
      <c r="E44" s="7" t="s">
        <v>14</v>
      </c>
      <c r="F44" s="7" t="s">
        <v>14</v>
      </c>
      <c r="G44" s="19">
        <f>G14</f>
        <v>2459.9</v>
      </c>
      <c r="H44" s="19">
        <f>H14</f>
        <v>2459.9</v>
      </c>
      <c r="I44" s="19">
        <f>I14</f>
        <v>1200</v>
      </c>
      <c r="J44" s="31">
        <v>0</v>
      </c>
      <c r="K44" s="38"/>
      <c r="L44" s="38"/>
    </row>
    <row r="45" spans="1:12" ht="41.4">
      <c r="A45" s="7">
        <v>38</v>
      </c>
      <c r="B45" s="21"/>
      <c r="C45" s="16" t="s">
        <v>84</v>
      </c>
      <c r="D45" s="8" t="s">
        <v>14</v>
      </c>
      <c r="E45" s="7" t="s">
        <v>14</v>
      </c>
      <c r="F45" s="7" t="s">
        <v>14</v>
      </c>
      <c r="G45" s="19">
        <f>SUM(G24,G31,G32)</f>
        <v>21602.400000000001</v>
      </c>
      <c r="H45" s="19">
        <f>SUM(H24,H31,H32)</f>
        <v>21323.4</v>
      </c>
      <c r="I45" s="19">
        <f>SUM(I24,I31,I32)</f>
        <v>9161.2999999999993</v>
      </c>
      <c r="J45" s="19">
        <f>SUM(J24,J31,J32)</f>
        <v>0</v>
      </c>
      <c r="K45" s="38"/>
      <c r="L45" s="38"/>
    </row>
    <row r="51" spans="2:11">
      <c r="B51" s="43" t="s">
        <v>85</v>
      </c>
      <c r="C51" s="44"/>
      <c r="D51" s="44"/>
      <c r="E51" s="44"/>
      <c r="F51" s="44"/>
      <c r="G51" s="44"/>
      <c r="H51" s="44"/>
      <c r="I51" s="44"/>
      <c r="J51" s="44"/>
      <c r="K51" s="44"/>
    </row>
    <row r="52" spans="2:11">
      <c r="B52" s="44"/>
      <c r="C52" s="44"/>
      <c r="D52" s="44"/>
      <c r="E52" s="44"/>
      <c r="F52" s="44"/>
      <c r="G52" s="44"/>
      <c r="H52" s="44"/>
      <c r="I52" s="44"/>
      <c r="J52" s="44"/>
      <c r="K52" s="44"/>
    </row>
    <row r="53" spans="2:11">
      <c r="B53" s="44"/>
      <c r="C53" s="44"/>
      <c r="D53" s="44"/>
      <c r="E53" s="44"/>
      <c r="F53" s="44"/>
      <c r="G53" s="44"/>
      <c r="H53" s="44"/>
      <c r="I53" s="44"/>
      <c r="J53" s="44"/>
      <c r="K53" s="44"/>
    </row>
    <row r="54" spans="2:11">
      <c r="B54" s="44"/>
      <c r="C54" s="44"/>
      <c r="D54" s="44"/>
      <c r="E54" s="44"/>
      <c r="F54" s="44"/>
      <c r="G54" s="44"/>
      <c r="H54" s="44"/>
      <c r="I54" s="44"/>
      <c r="J54" s="44"/>
      <c r="K54" s="44"/>
    </row>
    <row r="55" spans="2:11">
      <c r="B55" s="44"/>
      <c r="C55" s="44"/>
      <c r="D55" s="44"/>
      <c r="E55" s="44"/>
      <c r="F55" s="44"/>
      <c r="G55" s="44"/>
      <c r="H55" s="44"/>
      <c r="I55" s="44"/>
      <c r="J55" s="44"/>
      <c r="K55" s="44"/>
    </row>
    <row r="56" spans="2:11">
      <c r="B56" s="44"/>
      <c r="C56" s="44"/>
      <c r="D56" s="44"/>
      <c r="E56" s="44"/>
      <c r="F56" s="44"/>
      <c r="G56" s="44"/>
      <c r="H56" s="44"/>
      <c r="I56" s="44"/>
      <c r="J56" s="44"/>
      <c r="K56" s="44"/>
    </row>
    <row r="57" spans="2:11">
      <c r="B57" s="44"/>
      <c r="C57" s="44"/>
      <c r="D57" s="44"/>
      <c r="E57" s="44"/>
      <c r="F57" s="44"/>
      <c r="G57" s="44"/>
      <c r="H57" s="44"/>
      <c r="I57" s="44"/>
      <c r="J57" s="44"/>
      <c r="K57" s="44"/>
    </row>
    <row r="58" spans="2:11">
      <c r="B58" s="44"/>
      <c r="C58" s="44"/>
      <c r="D58" s="44"/>
      <c r="E58" s="44"/>
      <c r="F58" s="44"/>
      <c r="G58" s="44"/>
      <c r="H58" s="44"/>
      <c r="I58" s="44"/>
      <c r="J58" s="44"/>
      <c r="K58" s="44"/>
    </row>
    <row r="59" spans="2:11">
      <c r="B59" s="44"/>
      <c r="C59" s="44"/>
      <c r="D59" s="44"/>
      <c r="E59" s="44"/>
      <c r="F59" s="44"/>
      <c r="G59" s="44"/>
      <c r="H59" s="44"/>
      <c r="I59" s="44"/>
      <c r="J59" s="44"/>
      <c r="K59" s="44"/>
    </row>
    <row r="60" spans="2:11">
      <c r="B60" s="44"/>
      <c r="C60" s="44"/>
      <c r="D60" s="44"/>
      <c r="E60" s="44"/>
      <c r="F60" s="44"/>
      <c r="G60" s="44"/>
      <c r="H60" s="44"/>
      <c r="I60" s="44"/>
      <c r="J60" s="44"/>
      <c r="K60" s="44"/>
    </row>
    <row r="61" spans="2:11">
      <c r="B61" s="44"/>
      <c r="C61" s="44"/>
      <c r="D61" s="44"/>
      <c r="E61" s="44"/>
      <c r="F61" s="44"/>
      <c r="G61" s="44"/>
      <c r="H61" s="44"/>
      <c r="I61" s="44"/>
      <c r="J61" s="44"/>
      <c r="K61" s="44"/>
    </row>
    <row r="62" spans="2:11">
      <c r="B62" s="44"/>
      <c r="C62" s="44"/>
      <c r="D62" s="44"/>
      <c r="E62" s="44"/>
      <c r="F62" s="44"/>
      <c r="G62" s="44"/>
      <c r="H62" s="44"/>
      <c r="I62" s="44"/>
      <c r="J62" s="44"/>
      <c r="K62" s="44"/>
    </row>
    <row r="63" spans="2:11">
      <c r="B63" s="44"/>
      <c r="C63" s="44"/>
      <c r="D63" s="44"/>
      <c r="E63" s="44"/>
      <c r="F63" s="44"/>
      <c r="G63" s="44"/>
      <c r="H63" s="44"/>
      <c r="I63" s="44"/>
      <c r="J63" s="44"/>
      <c r="K63" s="44"/>
    </row>
    <row r="64" spans="2:11">
      <c r="B64" s="44"/>
      <c r="C64" s="44"/>
      <c r="D64" s="44"/>
      <c r="E64" s="44"/>
      <c r="F64" s="44"/>
      <c r="G64" s="44"/>
      <c r="H64" s="44"/>
      <c r="I64" s="44"/>
      <c r="J64" s="44"/>
      <c r="K64" s="44"/>
    </row>
    <row r="65" spans="2:11">
      <c r="B65" s="44"/>
      <c r="C65" s="44"/>
      <c r="D65" s="44"/>
      <c r="E65" s="44"/>
      <c r="F65" s="44"/>
      <c r="G65" s="44"/>
      <c r="H65" s="44"/>
      <c r="I65" s="44"/>
      <c r="J65" s="44"/>
      <c r="K65" s="44"/>
    </row>
    <row r="66" spans="2:11">
      <c r="B66" s="44"/>
      <c r="C66" s="44"/>
      <c r="D66" s="44"/>
      <c r="E66" s="44"/>
      <c r="F66" s="44"/>
      <c r="G66" s="44"/>
      <c r="H66" s="44"/>
      <c r="I66" s="44"/>
      <c r="J66" s="44"/>
      <c r="K66" s="44"/>
    </row>
    <row r="67" spans="2:11">
      <c r="B67" s="44"/>
      <c r="C67" s="44"/>
      <c r="D67" s="44"/>
      <c r="E67" s="44"/>
      <c r="F67" s="44"/>
      <c r="G67" s="44"/>
      <c r="H67" s="44"/>
      <c r="I67" s="44"/>
      <c r="J67" s="44"/>
      <c r="K67" s="44"/>
    </row>
    <row r="68" spans="2:11">
      <c r="B68" s="44"/>
      <c r="C68" s="44"/>
      <c r="D68" s="44"/>
      <c r="E68" s="44"/>
      <c r="F68" s="44"/>
      <c r="G68" s="44"/>
      <c r="H68" s="44"/>
      <c r="I68" s="44"/>
      <c r="J68" s="44"/>
      <c r="K68" s="44"/>
    </row>
    <row r="69" spans="2:11">
      <c r="B69" s="44"/>
      <c r="C69" s="44"/>
      <c r="D69" s="44"/>
      <c r="E69" s="44"/>
      <c r="F69" s="44"/>
      <c r="G69" s="44"/>
      <c r="H69" s="44"/>
      <c r="I69" s="44"/>
      <c r="J69" s="44"/>
      <c r="K69" s="44"/>
    </row>
    <row r="70" spans="2:11">
      <c r="B70" s="44"/>
      <c r="C70" s="44"/>
      <c r="D70" s="44"/>
      <c r="E70" s="44"/>
      <c r="F70" s="44"/>
      <c r="G70" s="44"/>
      <c r="H70" s="44"/>
      <c r="I70" s="44"/>
      <c r="J70" s="44"/>
      <c r="K70" s="44"/>
    </row>
    <row r="71" spans="2:11">
      <c r="B71" s="44"/>
      <c r="C71" s="44"/>
      <c r="D71" s="44"/>
      <c r="E71" s="44"/>
      <c r="F71" s="44"/>
      <c r="G71" s="44"/>
      <c r="H71" s="44"/>
      <c r="I71" s="44"/>
      <c r="J71" s="44"/>
      <c r="K71" s="44"/>
    </row>
    <row r="72" spans="2:11">
      <c r="B72" s="44"/>
      <c r="C72" s="44"/>
      <c r="D72" s="44"/>
      <c r="E72" s="44"/>
      <c r="F72" s="44"/>
      <c r="G72" s="44"/>
      <c r="H72" s="44"/>
      <c r="I72" s="44"/>
      <c r="J72" s="44"/>
      <c r="K72" s="44"/>
    </row>
    <row r="73" spans="2:11">
      <c r="B73" s="44"/>
      <c r="C73" s="44"/>
      <c r="D73" s="44"/>
      <c r="E73" s="44"/>
      <c r="F73" s="44"/>
      <c r="G73" s="44"/>
      <c r="H73" s="44"/>
      <c r="I73" s="44"/>
      <c r="J73" s="44"/>
      <c r="K73" s="44"/>
    </row>
    <row r="74" spans="2:11">
      <c r="B74" s="44"/>
      <c r="C74" s="44"/>
      <c r="D74" s="44"/>
      <c r="E74" s="44"/>
      <c r="F74" s="44"/>
      <c r="G74" s="44"/>
      <c r="H74" s="44"/>
      <c r="I74" s="44"/>
      <c r="J74" s="44"/>
      <c r="K74" s="44"/>
    </row>
    <row r="75" spans="2:11">
      <c r="B75" s="44"/>
      <c r="C75" s="44"/>
      <c r="D75" s="44"/>
      <c r="E75" s="44"/>
      <c r="F75" s="44"/>
      <c r="G75" s="44"/>
      <c r="H75" s="44"/>
      <c r="I75" s="44"/>
      <c r="J75" s="44"/>
      <c r="K75" s="44"/>
    </row>
    <row r="76" spans="2:11">
      <c r="B76" s="44"/>
      <c r="C76" s="44"/>
      <c r="D76" s="44"/>
      <c r="E76" s="44"/>
      <c r="F76" s="44"/>
      <c r="G76" s="44"/>
      <c r="H76" s="44"/>
      <c r="I76" s="44"/>
      <c r="J76" s="44"/>
      <c r="K76" s="44"/>
    </row>
    <row r="77" spans="2:11">
      <c r="B77" s="44"/>
      <c r="C77" s="44"/>
      <c r="D77" s="44"/>
      <c r="E77" s="44"/>
      <c r="F77" s="44"/>
      <c r="G77" s="44"/>
      <c r="H77" s="44"/>
      <c r="I77" s="44"/>
      <c r="J77" s="44"/>
      <c r="K77" s="44"/>
    </row>
    <row r="78" spans="2:11">
      <c r="B78" s="44"/>
      <c r="C78" s="44"/>
      <c r="D78" s="44"/>
      <c r="E78" s="44"/>
      <c r="F78" s="44"/>
      <c r="G78" s="44"/>
      <c r="H78" s="44"/>
      <c r="I78" s="44"/>
      <c r="J78" s="44"/>
      <c r="K78" s="44"/>
    </row>
    <row r="79" spans="2:11">
      <c r="B79" s="44"/>
      <c r="C79" s="44"/>
      <c r="D79" s="44"/>
      <c r="E79" s="44"/>
      <c r="F79" s="44"/>
      <c r="G79" s="44"/>
      <c r="H79" s="44"/>
      <c r="I79" s="44"/>
      <c r="J79" s="44"/>
      <c r="K79" s="44"/>
    </row>
    <row r="80" spans="2:11">
      <c r="B80" s="44"/>
      <c r="C80" s="44"/>
      <c r="D80" s="44"/>
      <c r="E80" s="44"/>
      <c r="F80" s="44"/>
      <c r="G80" s="44"/>
      <c r="H80" s="44"/>
      <c r="I80" s="44"/>
      <c r="J80" s="44"/>
      <c r="K80" s="44"/>
    </row>
    <row r="81" spans="2:11">
      <c r="B81" s="44"/>
      <c r="C81" s="44"/>
      <c r="D81" s="44"/>
      <c r="E81" s="44"/>
      <c r="F81" s="44"/>
      <c r="G81" s="44"/>
      <c r="H81" s="44"/>
      <c r="I81" s="44"/>
      <c r="J81" s="44"/>
      <c r="K81" s="44"/>
    </row>
    <row r="82" spans="2:11">
      <c r="B82" s="44"/>
      <c r="C82" s="44"/>
      <c r="D82" s="44"/>
      <c r="E82" s="44"/>
      <c r="F82" s="44"/>
      <c r="G82" s="44"/>
      <c r="H82" s="44"/>
      <c r="I82" s="44"/>
      <c r="J82" s="44"/>
      <c r="K82" s="44"/>
    </row>
    <row r="83" spans="2:11">
      <c r="B83" s="44"/>
      <c r="C83" s="44"/>
      <c r="D83" s="44"/>
      <c r="E83" s="44"/>
      <c r="F83" s="44"/>
      <c r="G83" s="44"/>
      <c r="H83" s="44"/>
      <c r="I83" s="44"/>
      <c r="J83" s="44"/>
      <c r="K83" s="44"/>
    </row>
    <row r="84" spans="2:11">
      <c r="B84" s="44"/>
      <c r="C84" s="44"/>
      <c r="D84" s="44"/>
      <c r="E84" s="44"/>
      <c r="F84" s="44"/>
      <c r="G84" s="44"/>
      <c r="H84" s="44"/>
      <c r="I84" s="44"/>
      <c r="J84" s="44"/>
      <c r="K84" s="44"/>
    </row>
    <row r="85" spans="2:11">
      <c r="B85" s="44"/>
      <c r="C85" s="44"/>
      <c r="D85" s="44"/>
      <c r="E85" s="44"/>
      <c r="F85" s="44"/>
      <c r="G85" s="44"/>
      <c r="H85" s="44"/>
      <c r="I85" s="44"/>
      <c r="J85" s="44"/>
      <c r="K85" s="44"/>
    </row>
    <row r="86" spans="2:11">
      <c r="B86" s="44"/>
      <c r="C86" s="44"/>
      <c r="D86" s="44"/>
      <c r="E86" s="44"/>
      <c r="F86" s="44"/>
      <c r="G86" s="44"/>
      <c r="H86" s="44"/>
      <c r="I86" s="44"/>
      <c r="J86" s="44"/>
      <c r="K86" s="44"/>
    </row>
    <row r="87" spans="2:11">
      <c r="B87" s="44"/>
      <c r="C87" s="44"/>
      <c r="D87" s="44"/>
      <c r="E87" s="44"/>
      <c r="F87" s="44"/>
      <c r="G87" s="44"/>
      <c r="H87" s="44"/>
      <c r="I87" s="44"/>
      <c r="J87" s="44"/>
      <c r="K87" s="44"/>
    </row>
    <row r="88" spans="2:11">
      <c r="B88" s="44"/>
      <c r="C88" s="44"/>
      <c r="D88" s="44"/>
      <c r="E88" s="44"/>
      <c r="F88" s="44"/>
      <c r="G88" s="44"/>
      <c r="H88" s="44"/>
      <c r="I88" s="44"/>
      <c r="J88" s="44"/>
      <c r="K88" s="44"/>
    </row>
    <row r="89" spans="2:11">
      <c r="B89" s="44"/>
      <c r="C89" s="44"/>
      <c r="D89" s="44"/>
      <c r="E89" s="44"/>
      <c r="F89" s="44"/>
      <c r="G89" s="44"/>
      <c r="H89" s="44"/>
      <c r="I89" s="44"/>
      <c r="J89" s="44"/>
      <c r="K89" s="44"/>
    </row>
    <row r="90" spans="2:11">
      <c r="B90" s="44"/>
      <c r="C90" s="44"/>
      <c r="D90" s="44"/>
      <c r="E90" s="44"/>
      <c r="F90" s="44"/>
      <c r="G90" s="44"/>
      <c r="H90" s="44"/>
      <c r="I90" s="44"/>
      <c r="J90" s="44"/>
      <c r="K90" s="44"/>
    </row>
    <row r="91" spans="2:11">
      <c r="B91" s="44"/>
      <c r="C91" s="44"/>
      <c r="D91" s="44"/>
      <c r="E91" s="44"/>
      <c r="F91" s="44"/>
      <c r="G91" s="44"/>
      <c r="H91" s="44"/>
      <c r="I91" s="44"/>
      <c r="J91" s="44"/>
      <c r="K91" s="44"/>
    </row>
    <row r="92" spans="2:11">
      <c r="B92" s="44"/>
      <c r="C92" s="44"/>
      <c r="D92" s="44"/>
      <c r="E92" s="44"/>
      <c r="F92" s="44"/>
      <c r="G92" s="44"/>
      <c r="H92" s="44"/>
      <c r="I92" s="44"/>
      <c r="J92" s="44"/>
      <c r="K92" s="44"/>
    </row>
    <row r="93" spans="2:11">
      <c r="B93" s="44"/>
      <c r="C93" s="44"/>
      <c r="D93" s="44"/>
      <c r="E93" s="44"/>
      <c r="F93" s="44"/>
      <c r="G93" s="44"/>
      <c r="H93" s="44"/>
      <c r="I93" s="44"/>
      <c r="J93" s="44"/>
      <c r="K93" s="44"/>
    </row>
    <row r="94" spans="2:11">
      <c r="B94" s="44"/>
      <c r="C94" s="44"/>
      <c r="D94" s="44"/>
      <c r="E94" s="44"/>
      <c r="F94" s="44"/>
      <c r="G94" s="44"/>
      <c r="H94" s="44"/>
      <c r="I94" s="44"/>
      <c r="J94" s="44"/>
      <c r="K94" s="44"/>
    </row>
    <row r="95" spans="2:11">
      <c r="B95" s="44"/>
      <c r="C95" s="44"/>
      <c r="D95" s="44"/>
      <c r="E95" s="44"/>
      <c r="F95" s="44"/>
      <c r="G95" s="44"/>
      <c r="H95" s="44"/>
      <c r="I95" s="44"/>
      <c r="J95" s="44"/>
      <c r="K95" s="44"/>
    </row>
    <row r="96" spans="2:11">
      <c r="B96" s="44"/>
      <c r="C96" s="44"/>
      <c r="D96" s="44"/>
      <c r="E96" s="44"/>
      <c r="F96" s="44"/>
      <c r="G96" s="44"/>
      <c r="H96" s="44"/>
      <c r="I96" s="44"/>
      <c r="J96" s="44"/>
      <c r="K96" s="44"/>
    </row>
    <row r="97" spans="2:11">
      <c r="B97" s="44"/>
      <c r="C97" s="44"/>
      <c r="D97" s="44"/>
      <c r="E97" s="44"/>
      <c r="F97" s="44"/>
      <c r="G97" s="44"/>
      <c r="H97" s="44"/>
      <c r="I97" s="44"/>
      <c r="J97" s="44"/>
      <c r="K97" s="44"/>
    </row>
    <row r="98" spans="2:11">
      <c r="B98" s="44"/>
      <c r="C98" s="44"/>
      <c r="D98" s="44"/>
      <c r="E98" s="44"/>
      <c r="F98" s="44"/>
      <c r="G98" s="44"/>
      <c r="H98" s="44"/>
      <c r="I98" s="44"/>
      <c r="J98" s="44"/>
      <c r="K98" s="44"/>
    </row>
    <row r="99" spans="2:11">
      <c r="B99" s="44"/>
      <c r="C99" s="44"/>
      <c r="D99" s="44"/>
      <c r="E99" s="44"/>
      <c r="F99" s="44"/>
      <c r="G99" s="44"/>
      <c r="H99" s="44"/>
      <c r="I99" s="44"/>
      <c r="J99" s="44"/>
      <c r="K99" s="44"/>
    </row>
    <row r="100" spans="2:11">
      <c r="B100" s="44"/>
      <c r="C100" s="44"/>
      <c r="D100" s="44"/>
      <c r="E100" s="44"/>
      <c r="F100" s="44"/>
      <c r="G100" s="44"/>
      <c r="H100" s="44"/>
      <c r="I100" s="44"/>
      <c r="J100" s="44"/>
      <c r="K100" s="44"/>
    </row>
    <row r="101" spans="2:11">
      <c r="B101" s="44"/>
      <c r="C101" s="44"/>
      <c r="D101" s="44"/>
      <c r="E101" s="44"/>
      <c r="F101" s="44"/>
      <c r="G101" s="44"/>
      <c r="H101" s="44"/>
      <c r="I101" s="44"/>
      <c r="J101" s="44"/>
      <c r="K101" s="44"/>
    </row>
    <row r="102" spans="2:11">
      <c r="B102" s="44"/>
      <c r="C102" s="44"/>
      <c r="D102" s="44"/>
      <c r="E102" s="44"/>
      <c r="F102" s="44"/>
      <c r="G102" s="44"/>
      <c r="H102" s="44"/>
      <c r="I102" s="44"/>
      <c r="J102" s="44"/>
      <c r="K102" s="44"/>
    </row>
    <row r="103" spans="2:11">
      <c r="B103" s="44"/>
      <c r="C103" s="44"/>
      <c r="D103" s="44"/>
      <c r="E103" s="44"/>
      <c r="F103" s="44"/>
      <c r="G103" s="44"/>
      <c r="H103" s="44"/>
      <c r="I103" s="44"/>
      <c r="J103" s="44"/>
      <c r="K103" s="44"/>
    </row>
    <row r="104" spans="2:11">
      <c r="B104" s="44"/>
      <c r="C104" s="44"/>
      <c r="D104" s="44"/>
      <c r="E104" s="44"/>
      <c r="F104" s="44"/>
      <c r="G104" s="44"/>
      <c r="H104" s="44"/>
      <c r="I104" s="44"/>
      <c r="J104" s="44"/>
      <c r="K104" s="44"/>
    </row>
    <row r="105" spans="2:11">
      <c r="B105" s="44"/>
      <c r="C105" s="44"/>
      <c r="D105" s="44"/>
      <c r="E105" s="44"/>
      <c r="F105" s="44"/>
      <c r="G105" s="44"/>
      <c r="H105" s="44"/>
      <c r="I105" s="44"/>
      <c r="J105" s="44"/>
      <c r="K105" s="44"/>
    </row>
    <row r="106" spans="2:11">
      <c r="B106" s="44"/>
      <c r="C106" s="44"/>
      <c r="D106" s="44"/>
      <c r="E106" s="44"/>
      <c r="F106" s="44"/>
      <c r="G106" s="44"/>
      <c r="H106" s="44"/>
      <c r="I106" s="44"/>
      <c r="J106" s="44"/>
      <c r="K106" s="44"/>
    </row>
    <row r="107" spans="2:11">
      <c r="B107" s="44"/>
      <c r="C107" s="44"/>
      <c r="D107" s="44"/>
      <c r="E107" s="44"/>
      <c r="F107" s="44"/>
      <c r="G107" s="44"/>
      <c r="H107" s="44"/>
      <c r="I107" s="44"/>
      <c r="J107" s="44"/>
      <c r="K107" s="44"/>
    </row>
    <row r="108" spans="2:11">
      <c r="B108" s="44"/>
      <c r="C108" s="44"/>
      <c r="D108" s="44"/>
      <c r="E108" s="44"/>
      <c r="F108" s="44"/>
      <c r="G108" s="44"/>
      <c r="H108" s="44"/>
      <c r="I108" s="44"/>
      <c r="J108" s="44"/>
      <c r="K108" s="44"/>
    </row>
    <row r="109" spans="2:11">
      <c r="B109" s="44"/>
      <c r="C109" s="44"/>
      <c r="D109" s="44"/>
      <c r="E109" s="44"/>
      <c r="F109" s="44"/>
      <c r="G109" s="44"/>
      <c r="H109" s="44"/>
      <c r="I109" s="44"/>
      <c r="J109" s="44"/>
      <c r="K109" s="44"/>
    </row>
    <row r="110" spans="2:11">
      <c r="B110" s="44"/>
      <c r="C110" s="44"/>
      <c r="D110" s="44"/>
      <c r="E110" s="44"/>
      <c r="F110" s="44"/>
      <c r="G110" s="44"/>
      <c r="H110" s="44"/>
      <c r="I110" s="44"/>
      <c r="J110" s="44"/>
      <c r="K110" s="44"/>
    </row>
    <row r="111" spans="2:11">
      <c r="B111" s="44"/>
      <c r="C111" s="44"/>
      <c r="D111" s="44"/>
      <c r="E111" s="44"/>
      <c r="F111" s="44"/>
      <c r="G111" s="44"/>
      <c r="H111" s="44"/>
      <c r="I111" s="44"/>
      <c r="J111" s="44"/>
      <c r="K111" s="44"/>
    </row>
    <row r="112" spans="2:11">
      <c r="B112" s="44"/>
      <c r="C112" s="44"/>
      <c r="D112" s="44"/>
      <c r="E112" s="44"/>
      <c r="F112" s="44"/>
      <c r="G112" s="44"/>
      <c r="H112" s="44"/>
      <c r="I112" s="44"/>
      <c r="J112" s="44"/>
      <c r="K112" s="44"/>
    </row>
    <row r="113" spans="2:11">
      <c r="B113" s="44"/>
      <c r="C113" s="44"/>
      <c r="D113" s="44"/>
      <c r="E113" s="44"/>
      <c r="F113" s="44"/>
      <c r="G113" s="44"/>
      <c r="H113" s="44"/>
      <c r="I113" s="44"/>
      <c r="J113" s="44"/>
      <c r="K113" s="44"/>
    </row>
    <row r="114" spans="2:11">
      <c r="B114" s="44"/>
      <c r="C114" s="44"/>
      <c r="D114" s="44"/>
      <c r="E114" s="44"/>
      <c r="F114" s="44"/>
      <c r="G114" s="44"/>
      <c r="H114" s="44"/>
      <c r="I114" s="44"/>
      <c r="J114" s="44"/>
      <c r="K114" s="44"/>
    </row>
    <row r="115" spans="2:11">
      <c r="B115" s="44"/>
      <c r="C115" s="44"/>
      <c r="D115" s="44"/>
      <c r="E115" s="44"/>
      <c r="F115" s="44"/>
      <c r="G115" s="44"/>
      <c r="H115" s="44"/>
      <c r="I115" s="44"/>
      <c r="J115" s="44"/>
      <c r="K115" s="44"/>
    </row>
    <row r="116" spans="2:11">
      <c r="B116" s="44"/>
      <c r="C116" s="44"/>
      <c r="D116" s="44"/>
      <c r="E116" s="44"/>
      <c r="F116" s="44"/>
      <c r="G116" s="44"/>
      <c r="H116" s="44"/>
      <c r="I116" s="44"/>
      <c r="J116" s="44"/>
      <c r="K116" s="44"/>
    </row>
    <row r="117" spans="2:11">
      <c r="B117" s="44"/>
      <c r="C117" s="44"/>
      <c r="D117" s="44"/>
      <c r="E117" s="44"/>
      <c r="F117" s="44"/>
      <c r="G117" s="44"/>
      <c r="H117" s="44"/>
      <c r="I117" s="44"/>
      <c r="J117" s="44"/>
      <c r="K117" s="44"/>
    </row>
    <row r="118" spans="2:11">
      <c r="B118" s="44"/>
      <c r="C118" s="44"/>
      <c r="D118" s="44"/>
      <c r="E118" s="44"/>
      <c r="F118" s="44"/>
      <c r="G118" s="44"/>
      <c r="H118" s="44"/>
      <c r="I118" s="44"/>
      <c r="J118" s="44"/>
      <c r="K118" s="44"/>
    </row>
    <row r="119" spans="2:11">
      <c r="B119" s="44"/>
      <c r="C119" s="44"/>
      <c r="D119" s="44"/>
      <c r="E119" s="44"/>
      <c r="F119" s="44"/>
      <c r="G119" s="44"/>
      <c r="H119" s="44"/>
      <c r="I119" s="44"/>
      <c r="J119" s="44"/>
      <c r="K119" s="44"/>
    </row>
    <row r="120" spans="2:11">
      <c r="B120" s="44"/>
      <c r="C120" s="44"/>
      <c r="D120" s="44"/>
      <c r="E120" s="44"/>
      <c r="F120" s="44"/>
      <c r="G120" s="44"/>
      <c r="H120" s="44"/>
      <c r="I120" s="44"/>
      <c r="J120" s="44"/>
      <c r="K120" s="44"/>
    </row>
    <row r="121" spans="2:11">
      <c r="B121" s="44"/>
      <c r="C121" s="44"/>
      <c r="D121" s="44"/>
      <c r="E121" s="44"/>
      <c r="F121" s="44"/>
      <c r="G121" s="44"/>
      <c r="H121" s="44"/>
      <c r="I121" s="44"/>
      <c r="J121" s="44"/>
      <c r="K121" s="44"/>
    </row>
    <row r="122" spans="2:11">
      <c r="B122" s="44"/>
      <c r="C122" s="44"/>
      <c r="D122" s="44"/>
      <c r="E122" s="44"/>
      <c r="F122" s="44"/>
      <c r="G122" s="44"/>
      <c r="H122" s="44"/>
      <c r="I122" s="44"/>
      <c r="J122" s="44"/>
      <c r="K122" s="44"/>
    </row>
    <row r="123" spans="2:11">
      <c r="B123" s="44"/>
      <c r="C123" s="44"/>
      <c r="D123" s="44"/>
      <c r="E123" s="44"/>
      <c r="F123" s="44"/>
      <c r="G123" s="44"/>
      <c r="H123" s="44"/>
      <c r="I123" s="44"/>
      <c r="J123" s="44"/>
      <c r="K123" s="44"/>
    </row>
    <row r="124" spans="2:11">
      <c r="B124" s="44"/>
      <c r="C124" s="44"/>
      <c r="D124" s="44"/>
      <c r="E124" s="44"/>
      <c r="F124" s="44"/>
      <c r="G124" s="44"/>
      <c r="H124" s="44"/>
      <c r="I124" s="44"/>
      <c r="J124" s="44"/>
      <c r="K124" s="44"/>
    </row>
    <row r="125" spans="2:11">
      <c r="B125" s="44"/>
      <c r="C125" s="44"/>
      <c r="D125" s="44"/>
      <c r="E125" s="44"/>
      <c r="F125" s="44"/>
      <c r="G125" s="44"/>
      <c r="H125" s="44"/>
      <c r="I125" s="44"/>
      <c r="J125" s="44"/>
      <c r="K125" s="44"/>
    </row>
    <row r="126" spans="2:11">
      <c r="B126" s="44"/>
      <c r="C126" s="44"/>
      <c r="D126" s="44"/>
      <c r="E126" s="44"/>
      <c r="F126" s="44"/>
      <c r="G126" s="44"/>
      <c r="H126" s="44"/>
      <c r="I126" s="44"/>
      <c r="J126" s="44"/>
      <c r="K126" s="44"/>
    </row>
    <row r="127" spans="2:11">
      <c r="B127" s="44"/>
      <c r="C127" s="44"/>
      <c r="D127" s="44"/>
      <c r="E127" s="44"/>
      <c r="F127" s="44"/>
      <c r="G127" s="44"/>
      <c r="H127" s="44"/>
      <c r="I127" s="44"/>
      <c r="J127" s="44"/>
      <c r="K127" s="44"/>
    </row>
    <row r="128" spans="2:11">
      <c r="B128" s="44"/>
      <c r="C128" s="44"/>
      <c r="D128" s="44"/>
      <c r="E128" s="44"/>
      <c r="F128" s="44"/>
      <c r="G128" s="44"/>
      <c r="H128" s="44"/>
      <c r="I128" s="44"/>
      <c r="J128" s="44"/>
      <c r="K128" s="44"/>
    </row>
    <row r="129" spans="2:11">
      <c r="B129" s="44"/>
      <c r="C129" s="44"/>
      <c r="D129" s="44"/>
      <c r="E129" s="44"/>
      <c r="F129" s="44"/>
      <c r="G129" s="44"/>
      <c r="H129" s="44"/>
      <c r="I129" s="44"/>
      <c r="J129" s="44"/>
      <c r="K129" s="44"/>
    </row>
    <row r="130" spans="2:11">
      <c r="B130" s="44"/>
      <c r="C130" s="44"/>
      <c r="D130" s="44"/>
      <c r="E130" s="44"/>
      <c r="F130" s="44"/>
      <c r="G130" s="44"/>
      <c r="H130" s="44"/>
      <c r="I130" s="44"/>
      <c r="J130" s="44"/>
      <c r="K130" s="44"/>
    </row>
    <row r="131" spans="2:11">
      <c r="B131" s="44"/>
      <c r="C131" s="44"/>
      <c r="D131" s="44"/>
      <c r="E131" s="44"/>
      <c r="F131" s="44"/>
      <c r="G131" s="44"/>
      <c r="H131" s="44"/>
      <c r="I131" s="44"/>
      <c r="J131" s="44"/>
      <c r="K131" s="44"/>
    </row>
    <row r="132" spans="2:11">
      <c r="B132" s="44"/>
      <c r="C132" s="44"/>
      <c r="D132" s="44"/>
      <c r="E132" s="44"/>
      <c r="F132" s="44"/>
      <c r="G132" s="44"/>
      <c r="H132" s="44"/>
      <c r="I132" s="44"/>
      <c r="J132" s="44"/>
      <c r="K132" s="44"/>
    </row>
    <row r="133" spans="2:11">
      <c r="B133" s="44"/>
      <c r="C133" s="44"/>
      <c r="D133" s="44"/>
      <c r="E133" s="44"/>
      <c r="F133" s="44"/>
      <c r="G133" s="44"/>
      <c r="H133" s="44"/>
      <c r="I133" s="44"/>
      <c r="J133" s="44"/>
      <c r="K133" s="44"/>
    </row>
    <row r="134" spans="2:11">
      <c r="B134" s="44"/>
      <c r="C134" s="44"/>
      <c r="D134" s="44"/>
      <c r="E134" s="44"/>
      <c r="F134" s="44"/>
      <c r="G134" s="44"/>
      <c r="H134" s="44"/>
      <c r="I134" s="44"/>
      <c r="J134" s="44"/>
      <c r="K134" s="44"/>
    </row>
    <row r="135" spans="2:11">
      <c r="B135" s="44"/>
      <c r="C135" s="44"/>
      <c r="D135" s="44"/>
      <c r="E135" s="44"/>
      <c r="F135" s="44"/>
      <c r="G135" s="44"/>
      <c r="H135" s="44"/>
      <c r="I135" s="44"/>
      <c r="J135" s="44"/>
      <c r="K135" s="44"/>
    </row>
    <row r="136" spans="2:11">
      <c r="B136" s="44"/>
      <c r="C136" s="44"/>
      <c r="D136" s="44"/>
      <c r="E136" s="44"/>
      <c r="F136" s="44"/>
      <c r="G136" s="44"/>
      <c r="H136" s="44"/>
      <c r="I136" s="44"/>
      <c r="J136" s="44"/>
      <c r="K136" s="44"/>
    </row>
    <row r="137" spans="2:11">
      <c r="B137" s="44"/>
      <c r="C137" s="44"/>
      <c r="D137" s="44"/>
      <c r="E137" s="44"/>
      <c r="F137" s="44"/>
      <c r="G137" s="44"/>
      <c r="H137" s="44"/>
      <c r="I137" s="44"/>
      <c r="J137" s="44"/>
      <c r="K137" s="44"/>
    </row>
    <row r="138" spans="2:11">
      <c r="B138" s="44"/>
      <c r="C138" s="44"/>
      <c r="D138" s="44"/>
      <c r="E138" s="44"/>
      <c r="F138" s="44"/>
      <c r="G138" s="44"/>
      <c r="H138" s="44"/>
      <c r="I138" s="44"/>
      <c r="J138" s="44"/>
      <c r="K138" s="44"/>
    </row>
  </sheetData>
  <mergeCells count="48">
    <mergeCell ref="B51:K138"/>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5:L25"/>
    <mergeCell ref="K26:L26"/>
    <mergeCell ref="K27:L27"/>
    <mergeCell ref="K28:L28"/>
    <mergeCell ref="K29:L29"/>
    <mergeCell ref="K20:L20"/>
    <mergeCell ref="K21:L21"/>
    <mergeCell ref="K22:L22"/>
    <mergeCell ref="K23:L23"/>
    <mergeCell ref="K24:L24"/>
    <mergeCell ref="K15:L15"/>
    <mergeCell ref="K16:L16"/>
    <mergeCell ref="K17:L17"/>
    <mergeCell ref="K18:L18"/>
    <mergeCell ref="K19:L19"/>
    <mergeCell ref="K10:L10"/>
    <mergeCell ref="K11:L11"/>
    <mergeCell ref="K12:L12"/>
    <mergeCell ref="K13:L13"/>
    <mergeCell ref="K14:L14"/>
    <mergeCell ref="A3:J3"/>
    <mergeCell ref="G5:I5"/>
    <mergeCell ref="K7:L7"/>
    <mergeCell ref="K8:L8"/>
    <mergeCell ref="K9:L9"/>
    <mergeCell ref="A5:A6"/>
    <mergeCell ref="B5:B6"/>
    <mergeCell ref="C5:C6"/>
    <mergeCell ref="D5:D6"/>
    <mergeCell ref="E5:E6"/>
    <mergeCell ref="F5:F6"/>
    <mergeCell ref="J5:J6"/>
  </mergeCells>
  <pageMargins left="0.39305555555555599" right="0.39305555555555599" top="0.78680555555555598" bottom="0.39305555555555599" header="0.196527777777778" footer="0.196527777777778"/>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Мария Карасева</cp:lastModifiedBy>
  <dcterms:created xsi:type="dcterms:W3CDTF">2020-10-14T10:38:00Z</dcterms:created>
  <dcterms:modified xsi:type="dcterms:W3CDTF">2023-07-31T10:36:55Z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1049-11.2.0.11537</vt:lpwstr>
  </property>
  <property fmtid="{D5CDD505-2E9C-101B-9397-08002B2CF9AE}" pid="3" name="ICV">
    <vt:lpwstr>6022C14D5C8A44969B36E5D514B1947F</vt:lpwstr>
  </property>
</Properties>
</file>