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9"/>
  </bookViews>
  <sheets>
    <sheet name="группа 1" sheetId="1" r:id="rId1"/>
    <sheet name="группа 2" sheetId="2" r:id="rId2"/>
    <sheet name="группа 3" sheetId="3" r:id="rId3"/>
    <sheet name="группа 4" sheetId="4" r:id="rId4"/>
    <sheet name="Группа 5" sheetId="5" r:id="rId5"/>
    <sheet name="Группа 6" sheetId="6" r:id="rId6"/>
    <sheet name="Группа 7" sheetId="7" r:id="rId7"/>
    <sheet name="Группа 8" sheetId="8" r:id="rId8"/>
    <sheet name="Группа 9" sheetId="9" r:id="rId9"/>
    <sheet name="СВОД" sheetId="10" r:id="rId10"/>
  </sheets>
  <definedNames>
    <definedName name="_xlnm.Print_Area" localSheetId="1">'группа 2'!$A$1:$AQ$15</definedName>
  </definedNames>
  <calcPr fullCalcOnLoad="1"/>
</workbook>
</file>

<file path=xl/sharedStrings.xml><?xml version="1.0" encoding="utf-8"?>
<sst xmlns="http://schemas.openxmlformats.org/spreadsheetml/2006/main" count="391" uniqueCount="189">
  <si>
    <r>
      <t xml:space="preserve">E(P)= 1, если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5%,
E(P)= 0, если Р &gt;5%
</t>
    </r>
  </si>
  <si>
    <r>
      <t xml:space="preserve">В случае проведения годового мониторинга качества финансового менеджмента:
E(P)=1, если Р ≤ 50%;  E(P)= 1- (Р-50)/50, если 50% &lt;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100%;       E(P)= 0, если Р &gt; 100%</t>
    </r>
  </si>
  <si>
    <t>Nв - количество учреждений, выполнивших муниципальное задание на 100%,</t>
  </si>
  <si>
    <t>Nо - общее количество учреждений, которым установлены муниципальные задания</t>
  </si>
  <si>
    <t>Oкр - объем просроченной кредиторской задолженности на отчетную дату</t>
  </si>
  <si>
    <t>P=Oкр</t>
  </si>
  <si>
    <t xml:space="preserve">Е(Р) =1, при отсутствии просроченной кредиторской задолженности.
При наличии просроченной кредиторской задолженности оценка показателя Е(Р) = 0.
</t>
  </si>
  <si>
    <t>2.5. Эффективность управления кредиторской задолженностью по расчетам с поставщиками и подрядчиками</t>
  </si>
  <si>
    <t>2.6. Качество Порядка составления, утверждения и ведения бюджетных смет участников бюджетного процесса</t>
  </si>
  <si>
    <t xml:space="preserve">P=Qз.контр./Qдов.лим. *100
</t>
  </si>
  <si>
    <r>
      <t xml:space="preserve">E(P)=1,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50%;  E(P)= 1- (50-Р)/50, если 0% ≤ Р ≤ 50%;       E(P)= 0, если Р &lt; 0% либо No=0 и N1</t>
    </r>
    <r>
      <rPr>
        <sz val="8"/>
        <rFont val="Arial Cyr"/>
        <family val="0"/>
      </rPr>
      <t>≠</t>
    </r>
    <r>
      <rPr>
        <sz val="8"/>
        <rFont val="Times New Roman"/>
        <family val="1"/>
      </rPr>
      <t>0</t>
    </r>
  </si>
  <si>
    <t>Nh -  фактическое количество сотрудников финансового (финансово-экономического) подразделения аппарата ГРБС, обладающих дипломами о высшем профессиональном образовании или о профессиональной переподготовке по экономическим направлениям подготовки (специальностям), не имеющих дипломов кандидата или доктора экономических наук, по состоянию на 1 января текущего финансового года</t>
  </si>
  <si>
    <t>Ns -  фактическое количество сотрудников финансового (финансово-экономического) подразделения аппарата ГРБС, обладающих дипломами о среднем профессиональном образовании по экономическим направлениям подготовки (специальностям), не имеющих дипломов о высшем профессиональном образовании или о профессиональной переподготовке по экономическим направлениям подготовки (специальностям), по состоянию на 1 января текущего финансового года</t>
  </si>
  <si>
    <r>
      <t>E(P)=1, если Р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100%;                             E(P)=0, если Ns&gt;0%               </t>
    </r>
  </si>
  <si>
    <t>Р=100*Nkv/N</t>
  </si>
  <si>
    <t>E(P)=Р/100</t>
  </si>
  <si>
    <t xml:space="preserve"> Nkv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</si>
  <si>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Р=100*n/N</t>
  </si>
  <si>
    <t>n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</t>
  </si>
  <si>
    <t xml:space="preserve">N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</si>
  <si>
    <t>Р=100*(J1-Jo)/Jo</t>
  </si>
  <si>
    <t xml:space="preserve">Итоговый вес групп в оценке (%)
</t>
  </si>
  <si>
    <t xml:space="preserve">Вес группы в оценке (%)
</t>
  </si>
  <si>
    <t>Отчетность представлена в сроки,  установленные Финансовым отделом Администрации Константиновского района</t>
  </si>
  <si>
    <t xml:space="preserve">E(P) = 1, сроки соблюдены,                                     E(P) = 0, сроки не соблюдены </t>
  </si>
  <si>
    <t>Е  - кассовое исполнение расходов в отчетном финансовом году</t>
  </si>
  <si>
    <t>Вес показателей 
в группе (в %)</t>
  </si>
  <si>
    <t>В баллах для 1</t>
  </si>
  <si>
    <t>В баллах для 2</t>
  </si>
  <si>
    <t xml:space="preserve">Rf  кассовое исполнение по доходам в отчетном финансовом году 
</t>
  </si>
  <si>
    <t xml:space="preserve">Вес показателей
в группе (в %)
</t>
  </si>
  <si>
    <t xml:space="preserve"> 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</si>
  <si>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 xml:space="preserve">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</si>
  <si>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Р = 100* Su / Sp</t>
  </si>
  <si>
    <t xml:space="preserve">S – cумма, подлежащая к взысканию по поступившим с начала финансового года исполнительным документам за счет средств бюджета Константиновского района  по состоянию на конец отчетного периода </t>
  </si>
  <si>
    <t xml:space="preserve">Е  - кассовое исполнение расходов ГРБС в отчетном периоде
</t>
  </si>
  <si>
    <t xml:space="preserve">Р = 100*S/Е
</t>
  </si>
  <si>
    <t>N-  общее фактическое количество сотрудников финансового (финансово-экономического) подразделения аппарата ГРБС по состоянию на 1 января текущего финансового года</t>
  </si>
  <si>
    <t xml:space="preserve">Jo - стоимость материальных запасов ГРБС по состоянию на 1 января отчетного финансового года </t>
  </si>
  <si>
    <t xml:space="preserve"> J1 - стоимость материальных запасов ГРБС по состоянию на 1 января года, следующего за отчетным
</t>
  </si>
  <si>
    <t>Общая оценка показателей  в баллах</t>
  </si>
  <si>
    <t xml:space="preserve">Итоговая оценка </t>
  </si>
  <si>
    <t>7.2. Повышение квалификации сотрудников финансового (финансово-экономического) подразделения аппарата ГРБС</t>
  </si>
  <si>
    <t>8.1. Динамика объема материальных запасов</t>
  </si>
  <si>
    <t>ГРБС</t>
  </si>
  <si>
    <t xml:space="preserve">Вес показателя 
в группе (в %)
</t>
  </si>
  <si>
    <t>Администрация района</t>
  </si>
  <si>
    <t>Отдел образования</t>
  </si>
  <si>
    <t>ОСЗН</t>
  </si>
  <si>
    <t>Финотдел</t>
  </si>
  <si>
    <t>Отдел культуры</t>
  </si>
  <si>
    <t>Оценка группы (Е группы)</t>
  </si>
  <si>
    <t xml:space="preserve">Вес группы в оценке( %)
</t>
  </si>
  <si>
    <t>2. Исполнение бюджета в части расходов</t>
  </si>
  <si>
    <t>3. Исполнение бюджета по доходам</t>
  </si>
  <si>
    <t>5. Контроль и аудит</t>
  </si>
  <si>
    <t>В баллах</t>
  </si>
  <si>
    <t>Общая оценка показателей группы в баллах</t>
  </si>
  <si>
    <t>ИТОГОВЫЙ ВЕС ПОКАЗАТЕЛЕЙ В ГРУППАХ</t>
  </si>
  <si>
    <t>ВЕС ПОКАЗАТЕЛЕЙ В ГРУППЕ</t>
  </si>
  <si>
    <t xml:space="preserve">Р – количество изменений в решение о бюджете.
Не учитываются изменения, вызванные:
 - поступлением, перераспределением областных и федеральных средств; 
- распределением зарезервированных средств; 
- изменением бюджетной классификации. 
</t>
  </si>
  <si>
    <t>E(P) = 1, в случае если внесены 3 и менее поправок в решение о бюджете по инициативе главных распорядителей бюджетных средств.</t>
  </si>
  <si>
    <t>E(P) = 0, в случае если внесены более 3 поправок в решение о бюджете по инициативе главных распорядителей бюджетных средств.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</si>
  <si>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</si>
  <si>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</si>
  <si>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 xml:space="preserve">E(P)= 1, если Р &lt; 1,5% ,
E(P)= 0, если Р &gt; 1,5%
</t>
  </si>
  <si>
    <t>3.2. Эффективность управления дебиторской задолженностью по расчетам с дебиторами по доходам</t>
  </si>
  <si>
    <t>Наличие правового акта ГРБС, обеспечивающего наличие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</si>
  <si>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E(P)=1, если правовой акт ГРБС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ПБС;
E(P)=0, если правовой акт ГРБС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
Для ГРБС, не имеющих подведомственной сети, вес данного показателя пропорционально распределяется по остальным показателям качества финансового менеджмента.
</t>
  </si>
  <si>
    <t>6. Исполнение судебных актов</t>
  </si>
  <si>
    <t>6.1. Иски о возмещении ущерба (в денежном выражении)</t>
  </si>
  <si>
    <t>8. Управление активами</t>
  </si>
  <si>
    <t xml:space="preserve">b – объем бюджетных ассигнований ГРБС в отчетном финансовом году согласно сводной бюджетной росписи бюджета Константиновского района с учетом внесенных в нее изменений </t>
  </si>
  <si>
    <t>Е  - кассовое исполнение расходов ГРБС в отчетном финансовом году</t>
  </si>
  <si>
    <t>Е – кассовые расходы в IV квартале отчетного периода,</t>
  </si>
  <si>
    <t>Еср – средний объем кассовых расходов за I-III квартал отчетного периода.</t>
  </si>
  <si>
    <t>К – объем кредиторской задолженности по расчетам с поставщиками и подрядчиками по состоянию на 1 января года, следующего за отчетным</t>
  </si>
  <si>
    <t xml:space="preserve">Р = 100*К/Е, где
</t>
  </si>
  <si>
    <t xml:space="preserve">Р = 100 * (b – E)/b
</t>
  </si>
  <si>
    <t xml:space="preserve">P=(Е – Еср)*100/Еср (применяется при годовом мониторинге качества финансового менеджмента)
</t>
  </si>
  <si>
    <t>наличие</t>
  </si>
  <si>
    <t>7. Кадровый потенциал финансового (финансово-экономического) подразделения ГРБС</t>
  </si>
  <si>
    <t xml:space="preserve">Наличие правового акта ГРБС, регулирующего внутренние процедуры подготовки бюджетных проектировок на очередной финансовый год и плановый период
</t>
  </si>
  <si>
    <t xml:space="preserve">Наличие правового акта ГРБС, содержащего:
1) процедуры составления, ведения и утверждения бюджетных смет подведомственных ПБС, применяемые как к ГРБС, так и к другим подведомственным участникам бюджетного процесса;
2) порядок ведения бюджетных смет.
</t>
  </si>
  <si>
    <t>соответствует требованиям 1)-2)</t>
  </si>
  <si>
    <t xml:space="preserve">Вес группы в оценке ( %)
</t>
  </si>
  <si>
    <t xml:space="preserve">7.1. Квалификация сотрудников
финансового (финансово-экономического) подразделения аппарата ГРБС
</t>
  </si>
  <si>
    <t xml:space="preserve">E(P)=1, если правовой акт ГРБС полностью соответствует требованиям 1) – 2) настоящего пункта;
E(P)=0,5, если правовой акт ГРБС полностью или частично не соответствует хотя бы одному из требований 1) – 2) настоящего пункта;
E(P)=0, если правовой акт ГРБС полностью не соответствует требованиям 1) – 2) настоящего пункта
</t>
  </si>
  <si>
    <r>
      <t>P=100*D/R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 
</t>
    </r>
  </si>
  <si>
    <r>
      <t xml:space="preserve">2     </t>
    </r>
    <r>
      <rPr>
        <sz val="8"/>
        <rFont val="Times New Roman"/>
        <family val="1"/>
      </rPr>
      <t xml:space="preserve">                              E(P)= 0, если P &gt;  50%,</t>
    </r>
  </si>
  <si>
    <r>
      <t xml:space="preserve">1  </t>
    </r>
    <r>
      <rPr>
        <sz val="8"/>
        <rFont val="Times New Roman"/>
        <family val="1"/>
      </rPr>
      <t xml:space="preserve">                               E(P)=1, если P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 50%,</t>
    </r>
  </si>
  <si>
    <t>D - объем дебиторской задолженности по доходам по состоянию на 1 января года, следующего за отчетным</t>
  </si>
  <si>
    <t>При сдаче отчетности в Финансовый отдел Администрации Константиновского района отсутствуют ошибки</t>
  </si>
  <si>
    <t xml:space="preserve">E(P) = 1, если ошибки отсутствуют, E(P) = 0,5, если ошибки допущены 1 раз и исправлены, E(P) = 0, если ошибки допущены более одного раза и (или) направлено более двух электронных версий </t>
  </si>
  <si>
    <t xml:space="preserve">Р = 100*Su / Sp
</t>
  </si>
  <si>
    <t>6.3. Иски по денежным обязательствам получателей средств бюджета Константиновского района (в денежном выражении)</t>
  </si>
  <si>
    <t xml:space="preserve"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</t>
  </si>
  <si>
    <t xml:space="preserve"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
</t>
  </si>
  <si>
    <t>6.4. Сумма, подлежащая взысканию по исполнительным документам</t>
  </si>
  <si>
    <t xml:space="preserve">E(P)=1-Р/2, если Р≤2%;                             E(P)=0, если Р&gt;2%               </t>
  </si>
  <si>
    <t xml:space="preserve">Nkd - фактическое количество сотрудников финансового (финансово-экономического) подразделения аппарата ГРБС, обладающих дипломами кандидата или доктора экономических наук по состоянию на 1 января текущего финансового года  
</t>
  </si>
  <si>
    <t>E(P)=1, если Р &lt; I;  E(P)= 1- (Р-I)/I, если I &lt; Р &lt; 2 I;                         E(P)= 0, если Р &gt; 2 I,                      где I-  значение инфляции в отчетном финансовом году</t>
  </si>
  <si>
    <t>Р=100*(1,5Nkd+Nh+Ns)/N</t>
  </si>
  <si>
    <t>представлена в срок</t>
  </si>
  <si>
    <t>в наличии</t>
  </si>
  <si>
    <t xml:space="preserve">E(P)=1, если правовой акт ГРБС утвержден
E(P)=0, если правовой акт ГРБС не утвержден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</si>
  <si>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</si>
  <si>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9. Качество управления средствами областного бюджета, бюджета Константиновского района в части целевых межбюджетных трансфертов, а также деятельностью бюджетных и автономных учреждений</t>
  </si>
  <si>
    <t>9.1. Качество управления средствами областного бюджета, бюджета Константиновского района в части целевых межбюджетных трансфертов</t>
  </si>
  <si>
    <t xml:space="preserve">9.2. Качество управления деятельностью бюджетных и автономных учреждений </t>
  </si>
  <si>
    <t xml:space="preserve">КРпос. - кассовые расходы бюджетов поселений за счет межбюджетных трансфертов из областного бюджета,  бюджета Константиновского района 
</t>
  </si>
  <si>
    <t xml:space="preserve"> Наличие правовых актов, обеспечивающих проведение мониторинга деятельности или качества финансового менеджмента бюджетных и автономных учреждений , содержащих показатели, отражающие:
1) состояние финансовой дисциплины;
2) качество плана финансово-хозяйственной деятельности;
3) степень выполнения плана финансово-хозяйственной деятельности за отчетный период;
4) выполнение муниципального задания;
5) причины возникновения остатков по субсидиям на финансовое обеспечение выполнения муниципального  задания на конец отчетного года;
6) полноту, достоверность составления и своевременность представления отчетности (бухгалтерской, отчетов о результатах деятельности бюджетных и автономных учреждений и использовании закрепленного за учреждением имущества и т.д.);
7) качество ведения учетной политики и или управленческого (аналитического) учета
</t>
  </si>
  <si>
    <t xml:space="preserve">Е=SUM Ei/n,                                        где
n =7 показателей,
Ei - равно 1, если показатель описывается в правовом акте,
Ei - равно 0, если показатель не описывается в правовом акте
 Показатель не рассчитывается по главным распорядителям, которые не являются учредителями бюджетных и (или) автономных учреждений.  В этом случае вес данного показателя распределяется по остальным показателям.
</t>
  </si>
  <si>
    <t>7.3. Укомплектованность  финансового (финансово-экономического) подразделения аппарата ГРБС</t>
  </si>
  <si>
    <r>
      <t xml:space="preserve">E(P)=1, если Р ≤ 50% или Su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</si>
  <si>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6.2. Иски о взыскании задолженности (в денежном выражении)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</si>
  <si>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</si>
  <si>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</si>
  <si>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 xml:space="preserve">Р = 100*Su / Sp,  
</t>
  </si>
  <si>
    <r>
      <t xml:space="preserve">E(P)=1, если Р ≤ 50% или Su 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</si>
  <si>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N – общее количество заявок, представленных ГРБС в Финансовый отдел Администрации Константиновского района в отчетном периоде</t>
  </si>
  <si>
    <t>P=100*N0/N</t>
  </si>
  <si>
    <t>5.4. Количество составленных протоколов об административных правонарушениях, выявленных в финансово-бюджетной сфере</t>
  </si>
  <si>
    <t>Наличие правонарушений, установленных в соответствии с  главой 15 Кодекса Российской Федерации об административных правонарушениях от 30.12.2001 № 195-ФЗ</t>
  </si>
  <si>
    <t xml:space="preserve">E(P)=1, если протоколы об административных правонарушениях отсутствуют,
E(P)=0, если составлены протоколы в отношении правонарушений, допущенных ГРБС
</t>
  </si>
  <si>
    <t>5.5. Проведение инвентаризаций</t>
  </si>
  <si>
    <t>Вес показателя 
в группе (в %)</t>
  </si>
  <si>
    <t>Р = R/Rобщ.</t>
  </si>
  <si>
    <t xml:space="preserve">Для ГРБС, которые устанавливают муниципальные задания для подведомственных учреждений:
E(P)=1-(1-Р)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</si>
  <si>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2.3. 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</si>
  <si>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Rобщ. - общее количество муниципальных учреждений, подведомственных ГРБС, которым установлены муниципальные задания в отчетном финансовом году</t>
  </si>
  <si>
    <t>Контрольно-счетная палата</t>
  </si>
  <si>
    <t xml:space="preserve"> Rp – плановые объемы налоговых и неналоговых доходов по главному администратору доходов бюджета Константиновского района</t>
  </si>
  <si>
    <t>Rf - кассовое исполнение по налоговым и неналоговым доходам в отчетном периоде</t>
  </si>
  <si>
    <r>
      <t xml:space="preserve">4.1. Качество формирования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</si>
  <si>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r>
      <t xml:space="preserve">4.2. Соблюдение сроков предоставления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</si>
  <si>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t>ошибки отсутствуют</t>
  </si>
  <si>
    <t>5.1. Осуществление мероприятий внутреннего муниципального финансового контроля</t>
  </si>
  <si>
    <t>Наличие в годовой бюджетной отчетности за отчетный финансовый год заполненной таблицы «Сведения о результатах мероприятий внутреннего государственного (муниципального) финансового контроля»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результатах мероприятий внутреннего государственного (муниципального) финансового контроля»), содержание которой функционально соответствует характеристикам внутреннего контроля, указанным в комментарии</t>
  </si>
  <si>
    <t xml:space="preserve">E(P)=1, если таблица «Сведения о результатах мероприятий внутреннего государственного (муниципального) финансового контроля» заполнена 
E(P)=0, если таблица «Сведения о результатах мероприятий внутреннего государственного (муниципального) финансового контроля» не заполнена 
</t>
  </si>
  <si>
    <t>5.2. Динамика нарушений, выявленных в ходе внешнего муниципального финансового контроля</t>
  </si>
  <si>
    <t>N1 - количество нарушений, выявленных в ходе внешнего муниципального финансового контроля, по состоянию на 1 января года, следующего за отчетным, определяемое в соответствии с таблицей «Сведения о результатах внешнего государственного (муниципального) финансового контроля»</t>
  </si>
  <si>
    <r>
      <t xml:space="preserve"> N</t>
    </r>
    <r>
      <rPr>
        <vertAlign val="sub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- количество нарушений, выявленных в ходе внешний муниципальный финансовый контроль, по состоянию на 1 января отчетного года, определяемое в соответствии с таблицей «Сведения о результатах внешнего муниципального финансового контроля», заполненной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</t>
    </r>
  </si>
  <si>
    <t>N0 – количество заявок ГРБС, отказанных Финансовым отделом Администрации Константиновского района по итогам проведения процедуры санкционирования</t>
  </si>
  <si>
    <t>N  - общее фактическое количество сотрудников финансового (финансово-экономического) подразделения аппарата ГРБС, по состоянию на 1 января текущего финансового года
(за исключением сотрудников, находящихся в декретном отпуске и вновь принятых на работу в отчетном периоде)</t>
  </si>
  <si>
    <t>R - количество муниципальных учреждений, подведомственных ГРБС,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</t>
  </si>
  <si>
    <t xml:space="preserve">Для ГРБС, которые устанавливают муниципальные задания для подведомственных учреждений:
E(P)=1, если правовой акт ГРБС содержит положения о применении количественно измеримых финансовых санкций (штрафов, изъятий) за нарушение условий выполнения муниципальных заданий;
E(P)=0, если правовой акт ГРБС не утвержден или не соответствует требованиям настоящего пункта;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
</t>
  </si>
  <si>
    <t xml:space="preserve">КРгрбс - сумма межбюджетных трансфертов, перечисленная из бюджета Константиновского района ГРБС, включая  областные средства </t>
  </si>
  <si>
    <t xml:space="preserve">E(P)=P/100              </t>
  </si>
  <si>
    <t>Р=( 1-КРпос./КРгрбс)* 100</t>
  </si>
  <si>
    <t xml:space="preserve">Для ГРБС, которые устанавливают муниципальные  задания для подведомственных учреждений:
Е (Р) =1, если Р = 100%,
Е (Р) = 0, если Р &lt; 100%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</si>
  <si>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2.4. Объем просроченной кредиторской задолженности</t>
  </si>
  <si>
    <t>2.7. Своевременность заключения муниципальных контрактов на поставки товаров, оказание услуг, выполнение работ для муниципальных нужд</t>
  </si>
  <si>
    <t>3.1. Отклонение от плана формирования налоговых и неналоговых доходов по главному администратору доходов бюджета Константиновского района</t>
  </si>
  <si>
    <t xml:space="preserve">Р =100* (Rp-Rf)/Rp,  если Rp&gt;Rf                                               </t>
  </si>
  <si>
    <t xml:space="preserve">Р =100* (Rf-Rp)/Rp,  если Rp≤Rf                     </t>
  </si>
  <si>
    <t>E(p)=1, если P≤15%;                               E(p)=1-(P-15)/15, если 15%≤  P≤30%;                   E(p)= 0, если P&gt;30%                                           Если ГРБС не является главным администратором доходов бюджета Константиновского района, вес данного показателя пропорционально распределяется по остальным показателям качества финансового менеджмента.                                             Е (Р)=1, если Rp&lt;Rf и Rp=0, при условии наличия фактических поступлений по прочим неналоговым доходам и поступлениям, носящим разовый характер.</t>
  </si>
  <si>
    <t>5.3. Несоответствие заявок на оплату расходов, представленных в Финансовый отдел Администрации Константиновского района, требованиям бюджетного законодательства</t>
  </si>
  <si>
    <t>P=100*(No-N1)/No</t>
  </si>
  <si>
    <t xml:space="preserve">E(P) = 1,  если P ≤ 0,1 %;
E(P) = 0,8, если P &gt; 0,1 % и ≤ 0,5 %;
E(P) = 0,5, если P &gt; 0,5 % и ≤ 2 %;
E(P) = 0,2, если P &gt; 2 % и ≤ 5 %;
E(P) = 0, если P &gt; 5 %.
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</si>
  <si>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</si>
  <si>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в первом полугодии отчетного финансового года,</t>
  </si>
  <si>
    <t xml:space="preserve">Q дов.лим. - объем доведенных лимитов бюджетных обязательств до ГРБС на поставку товаров, оказание услуг, выполнение работ для муниципальных нужд в первом полугодии отчетного финансового года
</t>
  </si>
  <si>
    <t xml:space="preserve">E(P) = 1 , если не выявлены нарушения бюджетного законодательства;
E(P) = 0,5, если по выявленным нарушениям бюджетного законодательства составлены представления, предписания, по которым не требуется возврат  предоставленных средств и возмещение причиненного ущерба;
 E(P) = 0,25,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ущерба;
E(P) = 0,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 не исполнены в срок.
По ГРБС, в отношении которых не проводились контрольные мероприятия в отчетном финансовом году, вес данного показателя пропорционально распределяется по остальным показателям качества финансового менеджмента данного блока.
</t>
  </si>
  <si>
    <t>1.2. 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</si>
  <si>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1.1.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</si>
  <si>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1.2.2.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</si>
  <si>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1.2.1. 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</si>
  <si>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 xml:space="preserve">1.3. Количество изменений в решение о бюджете, подготовленных по инициативе ГРБС </t>
  </si>
  <si>
    <t>Учет и отчетность</t>
  </si>
  <si>
    <t>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Федерации, в части выявленных расхождений, либо информации о проведении инвентаризации в текстовой части пояснительной записки.</t>
  </si>
  <si>
    <t xml:space="preserve">E(P) = 1, при наличии факта проведения инвентаризации;
E(P) = 0, при отсутствии факта проведения инвентаризации.
</t>
  </si>
  <si>
    <t>5.7. Наличие выявленных при осуществлении мероприятий внутреннего государственного ,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района, в т.ч. требующих возврата  предоставленных средств и возмещение причиненного ущерба</t>
  </si>
  <si>
    <t>Наличие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 в отчетном финансовом году, в отношении которых проводились контрольные мероприятия.</t>
  </si>
  <si>
    <t>5.8. Наличие факта неправомерного использования бюджетных средств (нецелевое использование)</t>
  </si>
  <si>
    <t>Р - наличие факта неправомерного использования бюджетных средств (нецелевое использование), выявленного по результатам проверки, наличие административного наказания.</t>
  </si>
  <si>
    <t xml:space="preserve">Е(Р) = 0, если Р &gt;0;
Е(Р) = 1, если Р = 0.
</t>
  </si>
  <si>
    <t>5.9. Наличие нарушений при планировании закупок</t>
  </si>
  <si>
    <t>Р - наличие административного наказания за нарушения при планировании закупок.</t>
  </si>
  <si>
    <t xml:space="preserve">Е(Р) = 0, если Р &gt;0;
Е(Р) = 1, если Р = 0.
</t>
  </si>
  <si>
    <t xml:space="preserve">5.10. Нарушение порядка составления, утверждения и ведения бюджетных смет </t>
  </si>
  <si>
    <t>Р - наличие нарушений порядка составления, утверждения и ведения бюджетных смет, наличие административного наказания.</t>
  </si>
  <si>
    <t>5.11. Нарушение порядка принятия бюджетных обязательств на закупку товаров, работ и услуг</t>
  </si>
  <si>
    <t>Р - наличие нарушений порядка принятия бюджетных обязательств на закупку товаров, работ и услуг, наличие административного наказания.</t>
  </si>
  <si>
    <t>5.12. Нарушение доведения бюджетных ассигнований и лимитов бюджетных обязательств</t>
  </si>
  <si>
    <t>Р - наличие нарушений доведения бюджетных ассигнований и лимитов бюджетных обязательств, наличие административного наказания.</t>
  </si>
  <si>
    <t>в наличии, соответствует требованиям</t>
  </si>
  <si>
    <t>в наличии,  соответствует требованиям</t>
  </si>
  <si>
    <t>инфляция 108,39 % 2021 год (факт за 2021 год)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</si>
</sst>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7.3"/>
      <color indexed="12"/>
      <name val="Arial Cyr"/>
      <family val="0"/>
    </font>
    <font>
      <u val="single"/>
      <sz val="7.3"/>
      <color indexed="36"/>
      <name val="Arial Cyr"/>
      <family val="0"/>
    </font>
    <font>
      <sz val="10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6"/>
      <name val="Arial Cyr"/>
      <family val="0"/>
    </font>
    <font>
      <sz val="10"/>
      <color indexed="10"/>
      <name val="Arial Cyr"/>
      <family val="0"/>
    </font>
    <font>
      <sz val="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10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90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0" fontId="11" fillId="32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2" fontId="18" fillId="18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0" xfId="0" applyFont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/>
    </xf>
    <xf numFmtId="190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190" fontId="55" fillId="0" borderId="1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55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2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 horizontal="center"/>
    </xf>
    <xf numFmtId="2" fontId="0" fillId="3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19" fillId="37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0" fontId="9" fillId="37" borderId="0" xfId="0" applyFont="1" applyFill="1" applyAlignment="1">
      <alignment/>
    </xf>
    <xf numFmtId="2" fontId="57" fillId="0" borderId="10" xfId="0" applyNumberFormat="1" applyFont="1" applyFill="1" applyBorder="1" applyAlignment="1">
      <alignment horizontal="center"/>
    </xf>
    <xf numFmtId="2" fontId="57" fillId="37" borderId="10" xfId="0" applyNumberFormat="1" applyFont="1" applyFill="1" applyBorder="1" applyAlignment="1">
      <alignment horizontal="center"/>
    </xf>
    <xf numFmtId="2" fontId="57" fillId="37" borderId="10" xfId="0" applyNumberFormat="1" applyFont="1" applyFill="1" applyBorder="1" applyAlignment="1">
      <alignment/>
    </xf>
    <xf numFmtId="2" fontId="57" fillId="38" borderId="10" xfId="0" applyNumberFormat="1" applyFont="1" applyFill="1" applyBorder="1" applyAlignment="1">
      <alignment/>
    </xf>
    <xf numFmtId="2" fontId="57" fillId="37" borderId="10" xfId="0" applyNumberFormat="1" applyFont="1" applyFill="1" applyBorder="1" applyAlignment="1">
      <alignment/>
    </xf>
    <xf numFmtId="0" fontId="55" fillId="37" borderId="10" xfId="0" applyFont="1" applyFill="1" applyBorder="1" applyAlignment="1">
      <alignment/>
    </xf>
    <xf numFmtId="190" fontId="55" fillId="37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 horizontal="center"/>
    </xf>
    <xf numFmtId="190" fontId="55" fillId="37" borderId="10" xfId="0" applyNumberFormat="1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/>
    </xf>
    <xf numFmtId="2" fontId="18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/>
    </xf>
    <xf numFmtId="2" fontId="55" fillId="37" borderId="10" xfId="0" applyNumberFormat="1" applyFont="1" applyFill="1" applyBorder="1" applyAlignment="1">
      <alignment/>
    </xf>
    <xf numFmtId="2" fontId="55" fillId="37" borderId="0" xfId="0" applyNumberFormat="1" applyFont="1" applyFill="1" applyAlignment="1">
      <alignment/>
    </xf>
    <xf numFmtId="2" fontId="58" fillId="0" borderId="10" xfId="0" applyNumberFormat="1" applyFont="1" applyFill="1" applyBorder="1" applyAlignment="1">
      <alignment horizontal="center" wrapText="1"/>
    </xf>
    <xf numFmtId="2" fontId="57" fillId="38" borderId="10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41" borderId="14" xfId="0" applyFont="1" applyFill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top" wrapText="1"/>
    </xf>
    <xf numFmtId="0" fontId="10" fillId="39" borderId="15" xfId="0" applyFont="1" applyFill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10" fillId="42" borderId="13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wrapText="1"/>
    </xf>
    <xf numFmtId="0" fontId="10" fillId="42" borderId="24" xfId="0" applyFont="1" applyFill="1" applyBorder="1" applyAlignment="1">
      <alignment horizontal="center" vertical="center" wrapText="1"/>
    </xf>
    <xf numFmtId="0" fontId="59" fillId="42" borderId="22" xfId="0" applyFont="1" applyFill="1" applyBorder="1" applyAlignment="1">
      <alignment horizontal="center" vertical="center" wrapText="1"/>
    </xf>
    <xf numFmtId="0" fontId="59" fillId="42" borderId="23" xfId="0" applyFont="1" applyFill="1" applyBorder="1" applyAlignment="1">
      <alignment horizontal="center" vertical="center" wrapText="1"/>
    </xf>
    <xf numFmtId="0" fontId="59" fillId="42" borderId="24" xfId="0" applyFont="1" applyFill="1" applyBorder="1" applyAlignment="1">
      <alignment horizontal="center" vertical="center" wrapText="1"/>
    </xf>
    <xf numFmtId="0" fontId="59" fillId="42" borderId="16" xfId="0" applyFont="1" applyFill="1" applyBorder="1" applyAlignment="1">
      <alignment horizontal="center" vertical="center" wrapText="1"/>
    </xf>
    <xf numFmtId="0" fontId="59" fillId="42" borderId="13" xfId="0" applyFont="1" applyFill="1" applyBorder="1" applyAlignment="1">
      <alignment horizontal="center" vertical="center" wrapText="1"/>
    </xf>
    <xf numFmtId="0" fontId="59" fillId="4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3.wmf" /><Relationship Id="rId3" Type="http://schemas.openxmlformats.org/officeDocument/2006/relationships/image" Target="../media/image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15"/>
  <sheetViews>
    <sheetView view="pageBreakPreview" zoomScaleNormal="80" zoomScaleSheetLayoutView="100" zoomScalePageLayoutView="0" workbookViewId="0" topLeftCell="L7">
      <selection activeCell="Y14" sqref="C9:Y14"/>
    </sheetView>
  </sheetViews>
  <sheetFormatPr defaultColWidth="9.00390625" defaultRowHeight="12.75"/>
  <cols>
    <col min="1" max="1" width="24.875" style="0" bestFit="1" customWidth="1"/>
    <col min="2" max="2" width="17.875" style="0" customWidth="1"/>
    <col min="3" max="3" width="16.75390625" style="0" customWidth="1"/>
    <col min="4" max="4" width="19.00390625" style="0" customWidth="1"/>
    <col min="6" max="6" width="17.25390625" style="0" customWidth="1"/>
    <col min="7" max="7" width="22.75390625" style="0" customWidth="1"/>
    <col min="8" max="9" width="8.00390625" style="0" customWidth="1"/>
    <col min="10" max="10" width="12.75390625" style="0" customWidth="1"/>
    <col min="11" max="12" width="8.00390625" style="0" customWidth="1"/>
    <col min="13" max="13" width="14.25390625" style="0" customWidth="1"/>
    <col min="14" max="14" width="8.125" style="0" customWidth="1"/>
    <col min="15" max="16" width="8.00390625" style="0" customWidth="1"/>
    <col min="17" max="17" width="13.875" style="0" customWidth="1"/>
    <col min="18" max="18" width="10.375" style="0" customWidth="1"/>
    <col min="19" max="19" width="10.25390625" style="0" customWidth="1"/>
    <col min="20" max="20" width="7.375" style="0" customWidth="1"/>
    <col min="21" max="21" width="8.625" style="0" customWidth="1"/>
    <col min="22" max="22" width="10.75390625" style="0" bestFit="1" customWidth="1"/>
    <col min="23" max="23" width="10.375" style="0" customWidth="1"/>
    <col min="24" max="25" width="9.375" style="0" customWidth="1"/>
  </cols>
  <sheetData>
    <row r="1" ht="9" customHeight="1"/>
    <row r="2" ht="12.75" hidden="1"/>
    <row r="3" ht="12.75" hidden="1"/>
    <row r="4" spans="1:25" ht="12.75">
      <c r="A4" s="120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5" ht="56.25" customHeight="1">
      <c r="A5" s="124"/>
      <c r="B5" s="127" t="s">
        <v>165</v>
      </c>
      <c r="C5" s="127"/>
      <c r="D5" s="128"/>
      <c r="E5" s="118" t="s">
        <v>56</v>
      </c>
      <c r="F5" s="122" t="s">
        <v>164</v>
      </c>
      <c r="G5" s="122"/>
      <c r="H5" s="122"/>
      <c r="I5" s="122"/>
      <c r="J5" s="122"/>
      <c r="K5" s="122"/>
      <c r="L5" s="122"/>
      <c r="M5" s="122"/>
      <c r="N5" s="122"/>
      <c r="O5" s="122"/>
      <c r="P5" s="118" t="s">
        <v>56</v>
      </c>
      <c r="Q5" s="117" t="s">
        <v>168</v>
      </c>
      <c r="R5" s="117"/>
      <c r="S5" s="117"/>
      <c r="T5" s="117"/>
      <c r="U5" s="118" t="s">
        <v>56</v>
      </c>
      <c r="V5" s="115" t="s">
        <v>59</v>
      </c>
      <c r="W5" s="110" t="s">
        <v>57</v>
      </c>
      <c r="X5" s="129" t="s">
        <v>85</v>
      </c>
      <c r="Y5" s="132" t="s">
        <v>51</v>
      </c>
    </row>
    <row r="6" spans="1:25" ht="63.75" customHeight="1">
      <c r="A6" s="124"/>
      <c r="B6" s="120" t="s">
        <v>82</v>
      </c>
      <c r="C6" s="113" t="s">
        <v>105</v>
      </c>
      <c r="D6" s="115" t="s">
        <v>45</v>
      </c>
      <c r="E6" s="119"/>
      <c r="F6" s="122" t="s">
        <v>167</v>
      </c>
      <c r="G6" s="122"/>
      <c r="H6" s="122"/>
      <c r="I6" s="122" t="s">
        <v>56</v>
      </c>
      <c r="J6" s="122" t="s">
        <v>166</v>
      </c>
      <c r="K6" s="122"/>
      <c r="L6" s="122"/>
      <c r="M6" s="122"/>
      <c r="N6" s="122"/>
      <c r="O6" s="122" t="s">
        <v>56</v>
      </c>
      <c r="P6" s="119"/>
      <c r="Q6" s="120" t="s">
        <v>60</v>
      </c>
      <c r="R6" s="113" t="s">
        <v>61</v>
      </c>
      <c r="S6" s="113" t="s">
        <v>62</v>
      </c>
      <c r="T6" s="115" t="s">
        <v>45</v>
      </c>
      <c r="U6" s="119"/>
      <c r="V6" s="123"/>
      <c r="W6" s="111"/>
      <c r="X6" s="130"/>
      <c r="Y6" s="133"/>
    </row>
    <row r="7" spans="1:25" ht="281.25">
      <c r="A7" s="121"/>
      <c r="B7" s="121"/>
      <c r="C7" s="114"/>
      <c r="D7" s="116"/>
      <c r="E7" s="117"/>
      <c r="F7" s="20" t="s">
        <v>106</v>
      </c>
      <c r="G7" s="20" t="s">
        <v>146</v>
      </c>
      <c r="H7" s="76" t="s">
        <v>126</v>
      </c>
      <c r="I7" s="122"/>
      <c r="J7" s="20" t="s">
        <v>145</v>
      </c>
      <c r="K7" s="20" t="s">
        <v>130</v>
      </c>
      <c r="L7" s="20" t="s">
        <v>127</v>
      </c>
      <c r="M7" s="20" t="s">
        <v>128</v>
      </c>
      <c r="N7" s="76" t="s">
        <v>126</v>
      </c>
      <c r="O7" s="122"/>
      <c r="P7" s="117"/>
      <c r="Q7" s="121"/>
      <c r="R7" s="114"/>
      <c r="S7" s="114"/>
      <c r="T7" s="116"/>
      <c r="U7" s="117"/>
      <c r="V7" s="116"/>
      <c r="W7" s="112"/>
      <c r="X7" s="131"/>
      <c r="Y7" s="134"/>
    </row>
    <row r="8" spans="1:25" s="2" customFormat="1" ht="12.75">
      <c r="A8" s="25">
        <v>1</v>
      </c>
      <c r="B8" s="25">
        <v>8</v>
      </c>
      <c r="C8" s="25">
        <v>9</v>
      </c>
      <c r="D8" s="25">
        <v>10</v>
      </c>
      <c r="E8" s="25">
        <v>11</v>
      </c>
      <c r="F8" s="25">
        <v>12</v>
      </c>
      <c r="G8" s="25">
        <v>13</v>
      </c>
      <c r="H8" s="25">
        <v>14</v>
      </c>
      <c r="I8" s="25">
        <v>15</v>
      </c>
      <c r="J8" s="25">
        <v>16</v>
      </c>
      <c r="K8" s="25">
        <v>17</v>
      </c>
      <c r="L8" s="25">
        <v>18</v>
      </c>
      <c r="M8" s="25">
        <v>19</v>
      </c>
      <c r="N8" s="25">
        <v>20</v>
      </c>
      <c r="O8" s="25">
        <v>21</v>
      </c>
      <c r="P8" s="25">
        <v>22</v>
      </c>
      <c r="Q8" s="25">
        <v>23</v>
      </c>
      <c r="R8" s="25">
        <v>24</v>
      </c>
      <c r="S8" s="25">
        <v>25</v>
      </c>
      <c r="T8" s="25">
        <v>26</v>
      </c>
      <c r="U8" s="25">
        <v>27</v>
      </c>
      <c r="V8" s="25">
        <v>28</v>
      </c>
      <c r="W8" s="25">
        <v>29</v>
      </c>
      <c r="X8" s="25">
        <v>30</v>
      </c>
      <c r="Y8" s="25">
        <v>31</v>
      </c>
    </row>
    <row r="9" spans="1:25" s="2" customFormat="1" ht="12.75">
      <c r="A9" s="1" t="s">
        <v>46</v>
      </c>
      <c r="B9" s="51" t="s">
        <v>104</v>
      </c>
      <c r="C9" s="51">
        <v>1</v>
      </c>
      <c r="D9" s="53">
        <v>45</v>
      </c>
      <c r="E9" s="8">
        <v>45</v>
      </c>
      <c r="F9" s="88" t="s">
        <v>186</v>
      </c>
      <c r="G9" s="62">
        <v>1</v>
      </c>
      <c r="H9" s="62">
        <v>20</v>
      </c>
      <c r="I9" s="62">
        <v>20</v>
      </c>
      <c r="J9" s="93">
        <v>2</v>
      </c>
      <c r="K9" s="5">
        <v>2</v>
      </c>
      <c r="L9" s="5">
        <v>1</v>
      </c>
      <c r="M9" s="5">
        <v>1</v>
      </c>
      <c r="N9" s="5">
        <v>15</v>
      </c>
      <c r="O9" s="5">
        <v>15</v>
      </c>
      <c r="P9" s="5">
        <v>35</v>
      </c>
      <c r="Q9" s="109">
        <v>91</v>
      </c>
      <c r="R9" s="4"/>
      <c r="S9" s="55">
        <v>0</v>
      </c>
      <c r="T9" s="14">
        <v>20</v>
      </c>
      <c r="U9" s="5">
        <v>0</v>
      </c>
      <c r="V9" s="5">
        <v>100</v>
      </c>
      <c r="W9" s="4">
        <v>80</v>
      </c>
      <c r="X9" s="66">
        <v>15</v>
      </c>
      <c r="Y9" s="5">
        <v>12</v>
      </c>
    </row>
    <row r="10" spans="1:25" s="2" customFormat="1" ht="12.75">
      <c r="A10" s="1" t="s">
        <v>131</v>
      </c>
      <c r="B10" s="51" t="s">
        <v>104</v>
      </c>
      <c r="C10" s="4">
        <v>1</v>
      </c>
      <c r="D10" s="5">
        <v>65</v>
      </c>
      <c r="E10" s="8">
        <v>65</v>
      </c>
      <c r="F10" s="63"/>
      <c r="G10" s="63"/>
      <c r="H10" s="63"/>
      <c r="I10" s="63"/>
      <c r="J10" s="63"/>
      <c r="K10" s="1"/>
      <c r="L10" s="1"/>
      <c r="M10" s="1"/>
      <c r="N10" s="1"/>
      <c r="O10" s="1"/>
      <c r="P10" s="1"/>
      <c r="Q10" s="68">
        <v>1</v>
      </c>
      <c r="R10" s="1">
        <v>1</v>
      </c>
      <c r="S10" s="1"/>
      <c r="T10" s="14">
        <v>35</v>
      </c>
      <c r="U10" s="5">
        <v>35</v>
      </c>
      <c r="V10" s="5">
        <v>100</v>
      </c>
      <c r="W10" s="4">
        <v>100</v>
      </c>
      <c r="X10" s="66">
        <v>16.1</v>
      </c>
      <c r="Y10" s="5">
        <v>16.1</v>
      </c>
    </row>
    <row r="11" spans="1:25" s="2" customFormat="1" ht="12.75">
      <c r="A11" s="1" t="s">
        <v>49</v>
      </c>
      <c r="B11" s="51" t="s">
        <v>104</v>
      </c>
      <c r="C11" s="51">
        <v>1</v>
      </c>
      <c r="D11" s="53">
        <v>65</v>
      </c>
      <c r="E11" s="8">
        <v>65</v>
      </c>
      <c r="F11" s="62"/>
      <c r="G11" s="62"/>
      <c r="H11" s="62"/>
      <c r="I11" s="62"/>
      <c r="J11" s="62"/>
      <c r="K11" s="5"/>
      <c r="L11" s="5"/>
      <c r="M11" s="5"/>
      <c r="N11" s="5"/>
      <c r="O11" s="5"/>
      <c r="P11" s="5"/>
      <c r="Q11" s="67">
        <v>1</v>
      </c>
      <c r="R11" s="61">
        <v>1</v>
      </c>
      <c r="S11" s="61"/>
      <c r="T11" s="14">
        <v>35</v>
      </c>
      <c r="U11" s="85">
        <v>35</v>
      </c>
      <c r="V11" s="5">
        <v>100</v>
      </c>
      <c r="W11" s="4">
        <v>100</v>
      </c>
      <c r="X11" s="66">
        <v>16.1</v>
      </c>
      <c r="Y11" s="5">
        <v>16.1</v>
      </c>
    </row>
    <row r="12" spans="1:25" s="2" customFormat="1" ht="12.75">
      <c r="A12" s="1" t="s">
        <v>50</v>
      </c>
      <c r="B12" s="17" t="s">
        <v>104</v>
      </c>
      <c r="C12" s="51">
        <v>1</v>
      </c>
      <c r="D12" s="53">
        <v>45</v>
      </c>
      <c r="E12" s="8">
        <v>45</v>
      </c>
      <c r="F12" s="64" t="s">
        <v>186</v>
      </c>
      <c r="G12" s="62">
        <v>1</v>
      </c>
      <c r="H12" s="62">
        <v>20</v>
      </c>
      <c r="I12" s="62">
        <v>20</v>
      </c>
      <c r="J12" s="62">
        <v>3</v>
      </c>
      <c r="K12" s="5">
        <v>3</v>
      </c>
      <c r="L12" s="5">
        <v>1</v>
      </c>
      <c r="M12" s="5">
        <v>1</v>
      </c>
      <c r="N12" s="5">
        <v>15</v>
      </c>
      <c r="O12" s="5">
        <v>15</v>
      </c>
      <c r="P12" s="5">
        <v>35</v>
      </c>
      <c r="Q12" s="67">
        <v>5</v>
      </c>
      <c r="R12" s="4"/>
      <c r="S12" s="55">
        <v>0</v>
      </c>
      <c r="T12" s="14">
        <v>20</v>
      </c>
      <c r="U12" s="5">
        <v>0</v>
      </c>
      <c r="V12" s="5">
        <v>100</v>
      </c>
      <c r="W12" s="4">
        <v>80</v>
      </c>
      <c r="X12" s="66">
        <v>15</v>
      </c>
      <c r="Y12" s="5">
        <v>12</v>
      </c>
    </row>
    <row r="13" spans="1:25" s="2" customFormat="1" ht="12.75">
      <c r="A13" s="1" t="s">
        <v>47</v>
      </c>
      <c r="B13" s="4" t="s">
        <v>104</v>
      </c>
      <c r="C13" s="17">
        <v>1</v>
      </c>
      <c r="D13" s="8">
        <v>45</v>
      </c>
      <c r="E13" s="8">
        <v>45</v>
      </c>
      <c r="F13" s="64" t="s">
        <v>187</v>
      </c>
      <c r="G13" s="70">
        <v>1</v>
      </c>
      <c r="H13" s="70">
        <v>20</v>
      </c>
      <c r="I13" s="70">
        <v>20</v>
      </c>
      <c r="J13" s="62">
        <v>27</v>
      </c>
      <c r="K13" s="5">
        <v>27</v>
      </c>
      <c r="L13" s="5">
        <v>1</v>
      </c>
      <c r="M13" s="5">
        <v>1</v>
      </c>
      <c r="N13" s="5">
        <v>15</v>
      </c>
      <c r="O13" s="5">
        <v>15</v>
      </c>
      <c r="P13" s="5">
        <v>35</v>
      </c>
      <c r="Q13" s="67">
        <v>9</v>
      </c>
      <c r="R13" s="4"/>
      <c r="S13" s="55">
        <v>0</v>
      </c>
      <c r="T13" s="14">
        <v>20</v>
      </c>
      <c r="U13" s="5">
        <v>0</v>
      </c>
      <c r="V13" s="5">
        <v>100</v>
      </c>
      <c r="W13" s="4">
        <v>80</v>
      </c>
      <c r="X13" s="66">
        <v>15</v>
      </c>
      <c r="Y13" s="5">
        <v>12</v>
      </c>
    </row>
    <row r="14" spans="1:25" s="2" customFormat="1" ht="12.75">
      <c r="A14" s="1" t="s">
        <v>48</v>
      </c>
      <c r="B14" s="17" t="s">
        <v>104</v>
      </c>
      <c r="C14" s="17">
        <v>1</v>
      </c>
      <c r="D14" s="8">
        <v>45</v>
      </c>
      <c r="E14" s="8">
        <v>45</v>
      </c>
      <c r="F14" s="64" t="s">
        <v>187</v>
      </c>
      <c r="G14" s="62">
        <v>1</v>
      </c>
      <c r="H14" s="62">
        <v>20</v>
      </c>
      <c r="I14" s="62">
        <v>20</v>
      </c>
      <c r="J14" s="62">
        <v>1</v>
      </c>
      <c r="K14" s="5">
        <v>1</v>
      </c>
      <c r="L14" s="5">
        <v>1</v>
      </c>
      <c r="M14" s="5">
        <v>1</v>
      </c>
      <c r="N14" s="5">
        <v>15</v>
      </c>
      <c r="O14" s="5">
        <v>15</v>
      </c>
      <c r="P14" s="5">
        <v>35</v>
      </c>
      <c r="Q14" s="67">
        <v>8</v>
      </c>
      <c r="R14" s="55"/>
      <c r="S14" s="55">
        <v>0</v>
      </c>
      <c r="T14" s="14">
        <v>20</v>
      </c>
      <c r="U14" s="5">
        <v>0</v>
      </c>
      <c r="V14" s="5">
        <v>100</v>
      </c>
      <c r="W14" s="4">
        <v>80</v>
      </c>
      <c r="X14" s="66">
        <v>15</v>
      </c>
      <c r="Y14" s="5">
        <v>12</v>
      </c>
    </row>
    <row r="15" s="2" customFormat="1" ht="12.75">
      <c r="W15" s="89"/>
    </row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</sheetData>
  <sheetProtection/>
  <mergeCells count="23">
    <mergeCell ref="B6:B7"/>
    <mergeCell ref="F6:H6"/>
    <mergeCell ref="A4:A7"/>
    <mergeCell ref="B4:Y4"/>
    <mergeCell ref="B5:D5"/>
    <mergeCell ref="X5:X7"/>
    <mergeCell ref="Y5:Y7"/>
    <mergeCell ref="E5:E7"/>
    <mergeCell ref="F5:O5"/>
    <mergeCell ref="P5:P7"/>
    <mergeCell ref="J6:N6"/>
    <mergeCell ref="C6:C7"/>
    <mergeCell ref="V5:V7"/>
    <mergeCell ref="D6:D7"/>
    <mergeCell ref="I6:I7"/>
    <mergeCell ref="O6:O7"/>
    <mergeCell ref="W5:W7"/>
    <mergeCell ref="S6:S7"/>
    <mergeCell ref="T6:T7"/>
    <mergeCell ref="Q5:T5"/>
    <mergeCell ref="U5:U7"/>
    <mergeCell ref="Q6:Q7"/>
    <mergeCell ref="R6:R7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81" r:id="rId3"/>
  <legacyDrawing r:id="rId2"/>
  <oleObjects>
    <oleObject progId="Equation.3" shapeId="396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4"/>
  <sheetViews>
    <sheetView tabSelected="1" zoomScalePageLayoutView="0" workbookViewId="0" topLeftCell="A1">
      <selection activeCell="E8" sqref="B8:E13"/>
    </sheetView>
  </sheetViews>
  <sheetFormatPr defaultColWidth="9.00390625" defaultRowHeight="12.75"/>
  <cols>
    <col min="1" max="1" width="24.875" style="0" bestFit="1" customWidth="1"/>
    <col min="2" max="5" width="17.25390625" style="0" customWidth="1"/>
  </cols>
  <sheetData>
    <row r="4" spans="1:5" ht="12.75" customHeight="1">
      <c r="A4" s="193" t="s">
        <v>44</v>
      </c>
      <c r="B4" s="19"/>
      <c r="C4" s="19"/>
      <c r="D4" s="19"/>
      <c r="E4" s="19"/>
    </row>
    <row r="5" spans="1:5" ht="12.75" customHeight="1">
      <c r="A5" s="194"/>
      <c r="B5" s="195" t="s">
        <v>58</v>
      </c>
      <c r="C5" s="197" t="s">
        <v>40</v>
      </c>
      <c r="D5" s="199" t="s">
        <v>21</v>
      </c>
      <c r="E5" s="191" t="s">
        <v>41</v>
      </c>
    </row>
    <row r="6" spans="1:5" ht="249" customHeight="1">
      <c r="A6" s="194"/>
      <c r="B6" s="196"/>
      <c r="C6" s="198"/>
      <c r="D6" s="200"/>
      <c r="E6" s="192"/>
    </row>
    <row r="7" spans="1:5" ht="15.75">
      <c r="A7" s="3">
        <v>1</v>
      </c>
      <c r="B7" s="11">
        <v>2</v>
      </c>
      <c r="C7" s="3">
        <v>3</v>
      </c>
      <c r="D7" s="11">
        <v>4</v>
      </c>
      <c r="E7" s="3">
        <v>5</v>
      </c>
    </row>
    <row r="8" spans="1:5" ht="15.75">
      <c r="A8" s="1" t="s">
        <v>46</v>
      </c>
      <c r="B8" s="12">
        <v>900</v>
      </c>
      <c r="C8" s="12">
        <v>665.1920728652145</v>
      </c>
      <c r="D8" s="12">
        <v>100</v>
      </c>
      <c r="E8" s="12">
        <v>77.01068123970958</v>
      </c>
    </row>
    <row r="9" spans="1:5" ht="15.75">
      <c r="A9" s="1" t="s">
        <v>131</v>
      </c>
      <c r="B9" s="12">
        <v>800</v>
      </c>
      <c r="C9" s="12">
        <v>752.3543234268452</v>
      </c>
      <c r="D9" s="12">
        <v>100</v>
      </c>
      <c r="E9" s="12">
        <v>93.95617953677174</v>
      </c>
    </row>
    <row r="10" spans="1:5" ht="15.75">
      <c r="A10" s="1" t="s">
        <v>49</v>
      </c>
      <c r="B10" s="12">
        <v>800</v>
      </c>
      <c r="C10" s="12">
        <v>763.0020809449286</v>
      </c>
      <c r="D10" s="12">
        <v>100</v>
      </c>
      <c r="E10" s="12">
        <v>93.14723558497784</v>
      </c>
    </row>
    <row r="11" spans="1:5" ht="15.75">
      <c r="A11" s="1" t="s">
        <v>50</v>
      </c>
      <c r="B11" s="12">
        <v>900</v>
      </c>
      <c r="C11" s="12">
        <v>823.0608224163027</v>
      </c>
      <c r="D11" s="12">
        <v>100</v>
      </c>
      <c r="E11" s="12">
        <v>89.75941448326056</v>
      </c>
    </row>
    <row r="12" spans="1:5" ht="15.75">
      <c r="A12" s="1" t="s">
        <v>47</v>
      </c>
      <c r="B12" s="12">
        <v>900</v>
      </c>
      <c r="C12" s="12">
        <v>829.358036280709</v>
      </c>
      <c r="D12" s="12">
        <v>100</v>
      </c>
      <c r="E12" s="12">
        <v>89.99720725614182</v>
      </c>
    </row>
    <row r="13" spans="1:5" ht="15.75">
      <c r="A13" s="1" t="s">
        <v>48</v>
      </c>
      <c r="B13" s="12">
        <v>900</v>
      </c>
      <c r="C13" s="12">
        <v>863.1439357025097</v>
      </c>
      <c r="D13" s="12">
        <v>100</v>
      </c>
      <c r="E13" s="12">
        <v>95.17603714050192</v>
      </c>
    </row>
    <row r="14" spans="1:5" ht="12.75">
      <c r="A14" s="2"/>
      <c r="B14" s="13"/>
      <c r="C14" s="13"/>
      <c r="D14" s="13"/>
      <c r="E14" s="13"/>
    </row>
    <row r="15" spans="1:5" ht="12.75">
      <c r="A15" s="2"/>
      <c r="B15" s="13"/>
      <c r="C15" s="13"/>
      <c r="D15" s="13"/>
      <c r="E15" s="13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/>
  <mergeCells count="5">
    <mergeCell ref="E5:E6"/>
    <mergeCell ref="A4:A6"/>
    <mergeCell ref="B5:B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Q24"/>
  <sheetViews>
    <sheetView view="pageBreakPreview" zoomScaleNormal="73" zoomScaleSheetLayoutView="100" zoomScalePageLayoutView="0" workbookViewId="0" topLeftCell="A1">
      <pane xSplit="1" ySplit="6" topLeftCell="W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:AQ13"/>
    </sheetView>
  </sheetViews>
  <sheetFormatPr defaultColWidth="9.00390625" defaultRowHeight="12.75"/>
  <cols>
    <col min="1" max="1" width="24.875" style="0" bestFit="1" customWidth="1"/>
    <col min="2" max="2" width="11.25390625" style="0" customWidth="1"/>
    <col min="3" max="3" width="10.875" style="0" customWidth="1"/>
    <col min="4" max="4" width="10.625" style="0" customWidth="1"/>
    <col min="5" max="5" width="17.00390625" style="0" customWidth="1"/>
    <col min="6" max="6" width="8.00390625" style="0" customWidth="1"/>
    <col min="7" max="7" width="7.875" style="0" customWidth="1"/>
    <col min="8" max="8" width="10.75390625" style="0" customWidth="1"/>
    <col min="9" max="9" width="11.125" style="0" customWidth="1"/>
    <col min="10" max="10" width="13.625" style="0" customWidth="1"/>
    <col min="11" max="11" width="18.375" style="0" customWidth="1"/>
    <col min="12" max="12" width="8.25390625" style="0" customWidth="1"/>
    <col min="13" max="13" width="7.75390625" style="0" customWidth="1"/>
    <col min="14" max="14" width="11.25390625" style="0" customWidth="1"/>
    <col min="15" max="15" width="9.875" style="0" customWidth="1"/>
    <col min="16" max="16" width="23.00390625" style="0" customWidth="1"/>
    <col min="17" max="20" width="7.75390625" style="0" customWidth="1"/>
    <col min="21" max="21" width="12.25390625" style="0" customWidth="1"/>
    <col min="22" max="23" width="7.75390625" style="0" customWidth="1"/>
    <col min="24" max="24" width="12.875" style="0" customWidth="1"/>
    <col min="25" max="25" width="11.25390625" style="0" customWidth="1"/>
    <col min="26" max="26" width="9.625" style="0" customWidth="1"/>
    <col min="27" max="27" width="17.875" style="0" customWidth="1"/>
    <col min="28" max="28" width="8.125" style="0" customWidth="1"/>
    <col min="29" max="29" width="8.00390625" style="0" customWidth="1"/>
    <col min="30" max="30" width="19.125" style="0" customWidth="1"/>
    <col min="31" max="31" width="21.625" style="0" customWidth="1"/>
    <col min="32" max="32" width="7.75390625" style="0" customWidth="1"/>
    <col min="33" max="33" width="8.125" style="0" customWidth="1"/>
    <col min="34" max="34" width="15.875" style="0" customWidth="1"/>
    <col min="35" max="35" width="12.375" style="0" customWidth="1"/>
    <col min="36" max="36" width="11.875" style="0" customWidth="1"/>
    <col min="37" max="37" width="9.00390625" style="0" customWidth="1"/>
    <col min="38" max="38" width="7.875" style="0" customWidth="1"/>
    <col min="39" max="39" width="7.625" style="0" customWidth="1"/>
    <col min="40" max="40" width="8.125" style="0" customWidth="1"/>
    <col min="41" max="41" width="10.875" style="0" customWidth="1"/>
    <col min="42" max="42" width="8.25390625" style="0" customWidth="1"/>
    <col min="43" max="43" width="9.00390625" style="0" customWidth="1"/>
  </cols>
  <sheetData>
    <row r="4" spans="1:43" ht="12.75">
      <c r="A4" s="135" t="s">
        <v>44</v>
      </c>
      <c r="B4" s="138" t="s">
        <v>53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0"/>
    </row>
    <row r="5" spans="1:43" ht="53.25" customHeight="1">
      <c r="A5" s="135"/>
      <c r="B5" s="141" t="s">
        <v>63</v>
      </c>
      <c r="C5" s="141"/>
      <c r="D5" s="141"/>
      <c r="E5" s="141"/>
      <c r="F5" s="142"/>
      <c r="G5" s="146" t="s">
        <v>56</v>
      </c>
      <c r="H5" s="136" t="s">
        <v>64</v>
      </c>
      <c r="I5" s="136"/>
      <c r="J5" s="136"/>
      <c r="K5" s="136"/>
      <c r="L5" s="136"/>
      <c r="M5" s="137" t="s">
        <v>56</v>
      </c>
      <c r="N5" s="137" t="s">
        <v>129</v>
      </c>
      <c r="O5" s="137"/>
      <c r="P5" s="137"/>
      <c r="Q5" s="137"/>
      <c r="R5" s="137" t="s">
        <v>56</v>
      </c>
      <c r="S5" s="137" t="s">
        <v>151</v>
      </c>
      <c r="T5" s="137"/>
      <c r="U5" s="137"/>
      <c r="V5" s="137"/>
      <c r="W5" s="146" t="s">
        <v>56</v>
      </c>
      <c r="X5" s="153" t="s">
        <v>7</v>
      </c>
      <c r="Y5" s="154"/>
      <c r="Z5" s="154"/>
      <c r="AA5" s="154"/>
      <c r="AB5" s="155"/>
      <c r="AC5" s="146" t="s">
        <v>56</v>
      </c>
      <c r="AD5" s="145" t="s">
        <v>8</v>
      </c>
      <c r="AE5" s="145"/>
      <c r="AF5" s="145"/>
      <c r="AG5" s="146" t="s">
        <v>56</v>
      </c>
      <c r="AH5" s="138" t="s">
        <v>152</v>
      </c>
      <c r="AI5" s="139"/>
      <c r="AJ5" s="139"/>
      <c r="AK5" s="139"/>
      <c r="AL5" s="140"/>
      <c r="AM5" s="146" t="s">
        <v>56</v>
      </c>
      <c r="AN5" s="151" t="s">
        <v>26</v>
      </c>
      <c r="AO5" s="149" t="s">
        <v>57</v>
      </c>
      <c r="AP5" s="143" t="s">
        <v>52</v>
      </c>
      <c r="AQ5" s="147" t="s">
        <v>51</v>
      </c>
    </row>
    <row r="6" spans="1:43" ht="179.25" customHeight="1">
      <c r="A6" s="135"/>
      <c r="B6" s="27" t="s">
        <v>72</v>
      </c>
      <c r="C6" s="27" t="s">
        <v>73</v>
      </c>
      <c r="D6" s="27" t="s">
        <v>78</v>
      </c>
      <c r="E6" s="32" t="s">
        <v>0</v>
      </c>
      <c r="F6" s="28" t="s">
        <v>45</v>
      </c>
      <c r="G6" s="136"/>
      <c r="H6" s="29" t="s">
        <v>74</v>
      </c>
      <c r="I6" s="29" t="s">
        <v>75</v>
      </c>
      <c r="J6" s="29" t="s">
        <v>79</v>
      </c>
      <c r="K6" s="30" t="s">
        <v>1</v>
      </c>
      <c r="L6" s="31" t="s">
        <v>45</v>
      </c>
      <c r="M6" s="137"/>
      <c r="N6" s="27" t="s">
        <v>2</v>
      </c>
      <c r="O6" s="27" t="s">
        <v>3</v>
      </c>
      <c r="P6" s="27" t="s">
        <v>150</v>
      </c>
      <c r="Q6" s="28" t="s">
        <v>45</v>
      </c>
      <c r="R6" s="137"/>
      <c r="S6" s="27" t="s">
        <v>4</v>
      </c>
      <c r="T6" s="27" t="s">
        <v>5</v>
      </c>
      <c r="U6" s="27" t="s">
        <v>6</v>
      </c>
      <c r="V6" s="28" t="s">
        <v>45</v>
      </c>
      <c r="W6" s="136"/>
      <c r="X6" s="27" t="s">
        <v>76</v>
      </c>
      <c r="Y6" s="27" t="s">
        <v>25</v>
      </c>
      <c r="Z6" s="27" t="s">
        <v>77</v>
      </c>
      <c r="AA6" s="26" t="s">
        <v>65</v>
      </c>
      <c r="AB6" s="28" t="s">
        <v>45</v>
      </c>
      <c r="AC6" s="136"/>
      <c r="AD6" s="27" t="s">
        <v>83</v>
      </c>
      <c r="AE6" s="32" t="s">
        <v>87</v>
      </c>
      <c r="AF6" s="28" t="s">
        <v>45</v>
      </c>
      <c r="AG6" s="136"/>
      <c r="AH6" s="37" t="s">
        <v>161</v>
      </c>
      <c r="AI6" s="37" t="s">
        <v>162</v>
      </c>
      <c r="AJ6" s="33" t="s">
        <v>9</v>
      </c>
      <c r="AK6" s="24" t="s">
        <v>15</v>
      </c>
      <c r="AL6" s="31" t="s">
        <v>45</v>
      </c>
      <c r="AM6" s="136"/>
      <c r="AN6" s="152"/>
      <c r="AO6" s="150"/>
      <c r="AP6" s="144"/>
      <c r="AQ6" s="148"/>
    </row>
    <row r="7" spans="1:43" ht="12.75">
      <c r="A7" s="25">
        <v>1</v>
      </c>
      <c r="B7" s="36">
        <v>2</v>
      </c>
      <c r="C7" s="25">
        <v>3</v>
      </c>
      <c r="D7" s="36">
        <v>4</v>
      </c>
      <c r="E7" s="25">
        <v>5</v>
      </c>
      <c r="F7" s="36">
        <v>6</v>
      </c>
      <c r="G7" s="25">
        <v>7</v>
      </c>
      <c r="H7" s="36">
        <v>8</v>
      </c>
      <c r="I7" s="25">
        <v>9</v>
      </c>
      <c r="J7" s="36">
        <v>10</v>
      </c>
      <c r="K7" s="25">
        <v>11</v>
      </c>
      <c r="L7" s="36">
        <v>12</v>
      </c>
      <c r="M7" s="54">
        <v>13</v>
      </c>
      <c r="N7" s="25">
        <v>14</v>
      </c>
      <c r="O7" s="36">
        <v>15</v>
      </c>
      <c r="P7" s="25">
        <v>16</v>
      </c>
      <c r="Q7" s="36">
        <v>17</v>
      </c>
      <c r="R7" s="25">
        <v>18</v>
      </c>
      <c r="S7" s="36">
        <v>19</v>
      </c>
      <c r="T7" s="25">
        <v>20</v>
      </c>
      <c r="U7" s="36">
        <v>21</v>
      </c>
      <c r="V7" s="25">
        <v>22</v>
      </c>
      <c r="W7" s="36">
        <v>23</v>
      </c>
      <c r="X7" s="25">
        <v>24</v>
      </c>
      <c r="Y7" s="36">
        <v>25</v>
      </c>
      <c r="Z7" s="54">
        <v>26</v>
      </c>
      <c r="AA7" s="25">
        <v>27</v>
      </c>
      <c r="AB7" s="36">
        <v>28</v>
      </c>
      <c r="AC7" s="25">
        <v>29</v>
      </c>
      <c r="AD7" s="36">
        <v>30</v>
      </c>
      <c r="AE7" s="25">
        <v>31</v>
      </c>
      <c r="AF7" s="36">
        <v>32</v>
      </c>
      <c r="AG7" s="25">
        <v>33</v>
      </c>
      <c r="AH7" s="36">
        <v>34</v>
      </c>
      <c r="AI7" s="25">
        <v>35</v>
      </c>
      <c r="AJ7" s="36">
        <v>36</v>
      </c>
      <c r="AK7" s="25">
        <v>37</v>
      </c>
      <c r="AL7" s="36">
        <v>38</v>
      </c>
      <c r="AM7" s="54">
        <v>39</v>
      </c>
      <c r="AN7" s="25">
        <v>40</v>
      </c>
      <c r="AO7" s="36">
        <v>41</v>
      </c>
      <c r="AP7" s="25">
        <v>42</v>
      </c>
      <c r="AQ7" s="36">
        <v>43</v>
      </c>
    </row>
    <row r="8" spans="1:43" ht="12.75">
      <c r="A8" s="16" t="s">
        <v>46</v>
      </c>
      <c r="B8" s="72">
        <v>458702</v>
      </c>
      <c r="C8" s="71">
        <v>343160.4</v>
      </c>
      <c r="D8" s="59">
        <v>25.188815396488344</v>
      </c>
      <c r="E8" s="59">
        <v>0</v>
      </c>
      <c r="F8" s="60">
        <v>15</v>
      </c>
      <c r="G8" s="60">
        <v>0</v>
      </c>
      <c r="H8" s="73">
        <v>121316</v>
      </c>
      <c r="I8" s="73">
        <v>73948.1</v>
      </c>
      <c r="J8" s="59">
        <v>64.05560115810952</v>
      </c>
      <c r="K8" s="59">
        <v>0.7188879768378096</v>
      </c>
      <c r="L8" s="60">
        <v>15</v>
      </c>
      <c r="M8" s="60">
        <v>10.783319652567144</v>
      </c>
      <c r="N8" s="60">
        <v>2</v>
      </c>
      <c r="O8" s="60">
        <v>2</v>
      </c>
      <c r="P8" s="60">
        <v>1</v>
      </c>
      <c r="Q8" s="60">
        <v>15</v>
      </c>
      <c r="R8" s="60">
        <v>15</v>
      </c>
      <c r="S8" s="60">
        <v>0</v>
      </c>
      <c r="T8" s="60">
        <v>0</v>
      </c>
      <c r="U8" s="60">
        <v>1</v>
      </c>
      <c r="V8" s="60">
        <v>15</v>
      </c>
      <c r="W8" s="60">
        <v>15</v>
      </c>
      <c r="X8" s="70">
        <v>92.4</v>
      </c>
      <c r="Y8" s="71">
        <v>343160.4</v>
      </c>
      <c r="Z8" s="59">
        <v>0.026926183790437357</v>
      </c>
      <c r="AA8" s="59">
        <v>1</v>
      </c>
      <c r="AB8" s="60">
        <v>15</v>
      </c>
      <c r="AC8" s="60">
        <v>15</v>
      </c>
      <c r="AD8" s="50" t="s">
        <v>84</v>
      </c>
      <c r="AE8" s="59">
        <v>1</v>
      </c>
      <c r="AF8" s="60">
        <v>10</v>
      </c>
      <c r="AG8" s="60">
        <v>10</v>
      </c>
      <c r="AH8" s="62">
        <v>12907.5</v>
      </c>
      <c r="AI8" s="62">
        <v>196079.2</v>
      </c>
      <c r="AJ8" s="59">
        <v>6.582799195427154</v>
      </c>
      <c r="AK8" s="59">
        <v>0.06582799195427154</v>
      </c>
      <c r="AL8" s="60">
        <v>15</v>
      </c>
      <c r="AM8" s="60">
        <v>0.987419879314073</v>
      </c>
      <c r="AN8" s="60">
        <v>100</v>
      </c>
      <c r="AO8" s="59">
        <v>66.77073953188122</v>
      </c>
      <c r="AP8" s="66">
        <v>20</v>
      </c>
      <c r="AQ8" s="60">
        <v>13.354147906376243</v>
      </c>
    </row>
    <row r="9" spans="1:43" ht="12.75">
      <c r="A9" s="1" t="s">
        <v>131</v>
      </c>
      <c r="B9" s="72">
        <v>1390.6</v>
      </c>
      <c r="C9" s="71">
        <v>1388.8</v>
      </c>
      <c r="D9" s="59">
        <v>0.12944052926793864</v>
      </c>
      <c r="E9" s="59">
        <v>1</v>
      </c>
      <c r="F9" s="60">
        <v>17.7</v>
      </c>
      <c r="G9" s="60">
        <v>17.7</v>
      </c>
      <c r="H9" s="73">
        <v>551.3</v>
      </c>
      <c r="I9" s="73">
        <v>279.2</v>
      </c>
      <c r="J9" s="59">
        <v>97.45702005730658</v>
      </c>
      <c r="K9" s="59">
        <v>0.05085959885386837</v>
      </c>
      <c r="L9" s="60">
        <v>17.7</v>
      </c>
      <c r="M9" s="60">
        <v>0.9002148997134701</v>
      </c>
      <c r="N9" s="60"/>
      <c r="O9" s="60"/>
      <c r="P9" s="60"/>
      <c r="Q9" s="60"/>
      <c r="R9" s="60"/>
      <c r="S9" s="60">
        <v>0</v>
      </c>
      <c r="T9" s="60">
        <v>0</v>
      </c>
      <c r="U9" s="60">
        <v>1</v>
      </c>
      <c r="V9" s="60">
        <v>17.6</v>
      </c>
      <c r="W9" s="60">
        <v>17.6</v>
      </c>
      <c r="X9" s="70">
        <v>0.9</v>
      </c>
      <c r="Y9" s="71">
        <v>1388.8</v>
      </c>
      <c r="Z9" s="59">
        <v>0.06480414746543779</v>
      </c>
      <c r="AA9" s="59">
        <v>1</v>
      </c>
      <c r="AB9" s="60">
        <v>17.6</v>
      </c>
      <c r="AC9" s="60">
        <v>17.6</v>
      </c>
      <c r="AD9" s="50" t="s">
        <v>84</v>
      </c>
      <c r="AE9" s="59">
        <v>1</v>
      </c>
      <c r="AF9" s="60">
        <v>11.8</v>
      </c>
      <c r="AG9" s="60">
        <v>11.8</v>
      </c>
      <c r="AH9" s="62">
        <v>122.8</v>
      </c>
      <c r="AI9" s="62">
        <v>129</v>
      </c>
      <c r="AJ9" s="59">
        <v>95.1937984496124</v>
      </c>
      <c r="AK9" s="59">
        <v>0.951937984496124</v>
      </c>
      <c r="AL9" s="60">
        <v>17.6</v>
      </c>
      <c r="AM9" s="60">
        <v>16.754108527131784</v>
      </c>
      <c r="AN9" s="60">
        <v>100</v>
      </c>
      <c r="AO9" s="59">
        <v>82.35432342684527</v>
      </c>
      <c r="AP9" s="66">
        <v>21.5</v>
      </c>
      <c r="AQ9" s="60">
        <v>17.70617953677173</v>
      </c>
    </row>
    <row r="10" spans="1:43" s="83" customFormat="1" ht="12.75">
      <c r="A10" s="79" t="s">
        <v>49</v>
      </c>
      <c r="B10" s="98">
        <v>42496.2</v>
      </c>
      <c r="C10" s="99">
        <v>42479.6</v>
      </c>
      <c r="D10" s="59">
        <v>0.03906231616002971</v>
      </c>
      <c r="E10" s="80">
        <v>1</v>
      </c>
      <c r="F10" s="100">
        <v>17.7</v>
      </c>
      <c r="G10" s="100">
        <v>17.7</v>
      </c>
      <c r="H10" s="101">
        <v>7280.7</v>
      </c>
      <c r="I10" s="101">
        <v>11732.9</v>
      </c>
      <c r="J10" s="80">
        <v>-37.94628778903766</v>
      </c>
      <c r="K10" s="59">
        <v>0</v>
      </c>
      <c r="L10" s="100">
        <v>17.7</v>
      </c>
      <c r="M10" s="100">
        <v>0</v>
      </c>
      <c r="N10" s="100"/>
      <c r="O10" s="100"/>
      <c r="P10" s="100"/>
      <c r="Q10" s="100"/>
      <c r="R10" s="100"/>
      <c r="S10" s="100">
        <v>0</v>
      </c>
      <c r="T10" s="100">
        <v>0</v>
      </c>
      <c r="U10" s="100">
        <v>1</v>
      </c>
      <c r="V10" s="100">
        <v>17.6</v>
      </c>
      <c r="W10" s="100">
        <v>17.6</v>
      </c>
      <c r="X10" s="81">
        <v>287790</v>
      </c>
      <c r="Y10" s="99">
        <v>42479.6</v>
      </c>
      <c r="Z10" s="80">
        <v>677.4781306791966</v>
      </c>
      <c r="AA10" s="80">
        <v>1</v>
      </c>
      <c r="AB10" s="100">
        <v>17.6</v>
      </c>
      <c r="AC10" s="100">
        <v>17.6</v>
      </c>
      <c r="AD10" s="102" t="s">
        <v>84</v>
      </c>
      <c r="AE10" s="80">
        <v>1</v>
      </c>
      <c r="AF10" s="100">
        <v>11.8</v>
      </c>
      <c r="AG10" s="100">
        <v>11.8</v>
      </c>
      <c r="AH10" s="82">
        <v>534.6</v>
      </c>
      <c r="AI10" s="82">
        <v>981.7</v>
      </c>
      <c r="AJ10" s="80">
        <v>54.45655495568911</v>
      </c>
      <c r="AK10" s="80">
        <v>0.5445655495568911</v>
      </c>
      <c r="AL10" s="100">
        <v>17.6</v>
      </c>
      <c r="AM10" s="100">
        <v>9.584353672201283</v>
      </c>
      <c r="AN10" s="100">
        <v>100</v>
      </c>
      <c r="AO10" s="80">
        <v>74.28435367220129</v>
      </c>
      <c r="AP10" s="103">
        <v>21.5</v>
      </c>
      <c r="AQ10" s="100">
        <v>15.971136039523278</v>
      </c>
    </row>
    <row r="11" spans="1:43" ht="12.75">
      <c r="A11" s="1" t="s">
        <v>50</v>
      </c>
      <c r="B11" s="72">
        <v>94872.6</v>
      </c>
      <c r="C11" s="71">
        <v>90311.8</v>
      </c>
      <c r="D11" s="59">
        <v>4.807288932737168</v>
      </c>
      <c r="E11" s="59">
        <v>1</v>
      </c>
      <c r="F11" s="60">
        <v>15</v>
      </c>
      <c r="G11" s="60">
        <v>15</v>
      </c>
      <c r="H11" s="73">
        <v>39944.3</v>
      </c>
      <c r="I11" s="73">
        <v>16789.2</v>
      </c>
      <c r="J11" s="59">
        <v>137.91663688561692</v>
      </c>
      <c r="K11" s="59">
        <v>0</v>
      </c>
      <c r="L11" s="60">
        <v>15</v>
      </c>
      <c r="M11" s="60">
        <v>0</v>
      </c>
      <c r="N11" s="60">
        <v>3</v>
      </c>
      <c r="O11" s="60">
        <v>3</v>
      </c>
      <c r="P11" s="60">
        <v>1</v>
      </c>
      <c r="Q11" s="60">
        <v>15</v>
      </c>
      <c r="R11" s="60">
        <v>15</v>
      </c>
      <c r="S11" s="60">
        <v>0</v>
      </c>
      <c r="T11" s="60">
        <v>0</v>
      </c>
      <c r="U11" s="60">
        <v>1</v>
      </c>
      <c r="V11" s="60">
        <v>15</v>
      </c>
      <c r="W11" s="60">
        <v>15</v>
      </c>
      <c r="X11" s="70">
        <v>0.8</v>
      </c>
      <c r="Y11" s="71">
        <v>90311.8</v>
      </c>
      <c r="Z11" s="59">
        <v>0.0008858200146603212</v>
      </c>
      <c r="AA11" s="59">
        <v>1</v>
      </c>
      <c r="AB11" s="60">
        <v>15</v>
      </c>
      <c r="AC11" s="60">
        <v>15</v>
      </c>
      <c r="AD11" s="50" t="s">
        <v>84</v>
      </c>
      <c r="AE11" s="59">
        <v>1</v>
      </c>
      <c r="AF11" s="60">
        <v>10</v>
      </c>
      <c r="AG11" s="60">
        <v>10</v>
      </c>
      <c r="AH11" s="62">
        <v>110</v>
      </c>
      <c r="AI11" s="62">
        <v>206.1</v>
      </c>
      <c r="AJ11" s="80">
        <v>53.37214944201843</v>
      </c>
      <c r="AK11" s="59">
        <v>0.5337214944201844</v>
      </c>
      <c r="AL11" s="60">
        <v>15</v>
      </c>
      <c r="AM11" s="60">
        <v>8.005822416302765</v>
      </c>
      <c r="AN11" s="60">
        <v>100</v>
      </c>
      <c r="AO11" s="59">
        <v>78.00582241630276</v>
      </c>
      <c r="AP11" s="66">
        <v>20</v>
      </c>
      <c r="AQ11" s="60">
        <v>15.601164483260552</v>
      </c>
    </row>
    <row r="12" spans="1:43" ht="12.75">
      <c r="A12" s="1" t="s">
        <v>47</v>
      </c>
      <c r="B12" s="72">
        <v>560630.2</v>
      </c>
      <c r="C12" s="71">
        <v>525597</v>
      </c>
      <c r="D12" s="59">
        <v>6.2488963313071535</v>
      </c>
      <c r="E12" s="59">
        <v>0</v>
      </c>
      <c r="F12" s="60">
        <v>15</v>
      </c>
      <c r="G12" s="60">
        <v>0</v>
      </c>
      <c r="H12" s="73">
        <v>170258.2</v>
      </c>
      <c r="I12" s="73">
        <v>128389</v>
      </c>
      <c r="J12" s="59">
        <v>32.61120500977499</v>
      </c>
      <c r="K12" s="59">
        <v>1</v>
      </c>
      <c r="L12" s="60">
        <v>15</v>
      </c>
      <c r="M12" s="60">
        <v>15</v>
      </c>
      <c r="N12" s="60">
        <v>27</v>
      </c>
      <c r="O12" s="60">
        <v>27</v>
      </c>
      <c r="P12" s="60">
        <v>1</v>
      </c>
      <c r="Q12" s="60">
        <v>15</v>
      </c>
      <c r="R12" s="60">
        <v>15</v>
      </c>
      <c r="S12" s="60">
        <v>0</v>
      </c>
      <c r="T12" s="60">
        <v>0</v>
      </c>
      <c r="U12" s="60">
        <v>1</v>
      </c>
      <c r="V12" s="60">
        <v>15</v>
      </c>
      <c r="W12" s="60">
        <v>15</v>
      </c>
      <c r="X12" s="70">
        <v>446</v>
      </c>
      <c r="Y12" s="71">
        <v>555425.3</v>
      </c>
      <c r="Z12" s="59">
        <v>0.08029882686294627</v>
      </c>
      <c r="AA12" s="59">
        <v>1</v>
      </c>
      <c r="AB12" s="60">
        <v>15</v>
      </c>
      <c r="AC12" s="60">
        <v>15</v>
      </c>
      <c r="AD12" s="50" t="s">
        <v>84</v>
      </c>
      <c r="AE12" s="59">
        <v>1</v>
      </c>
      <c r="AF12" s="60">
        <v>10</v>
      </c>
      <c r="AG12" s="60">
        <v>10</v>
      </c>
      <c r="AH12" s="82">
        <v>66484.2</v>
      </c>
      <c r="AI12" s="82">
        <v>120587.5</v>
      </c>
      <c r="AJ12" s="59">
        <v>55.13357520472686</v>
      </c>
      <c r="AK12" s="59">
        <v>0.5513357520472686</v>
      </c>
      <c r="AL12" s="60">
        <v>15</v>
      </c>
      <c r="AM12" s="60">
        <v>8.270036280709029</v>
      </c>
      <c r="AN12" s="60">
        <v>100</v>
      </c>
      <c r="AO12" s="59">
        <v>78.27003628070904</v>
      </c>
      <c r="AP12" s="66">
        <v>20</v>
      </c>
      <c r="AQ12" s="60">
        <v>15.654007256141808</v>
      </c>
    </row>
    <row r="13" spans="1:43" ht="12.75">
      <c r="A13" s="1" t="s">
        <v>48</v>
      </c>
      <c r="B13" s="72">
        <v>476012.9</v>
      </c>
      <c r="C13" s="71">
        <v>470416</v>
      </c>
      <c r="D13" s="59">
        <v>1.175787462902796</v>
      </c>
      <c r="E13" s="59">
        <v>1</v>
      </c>
      <c r="F13" s="60">
        <v>15</v>
      </c>
      <c r="G13" s="60">
        <v>15</v>
      </c>
      <c r="H13" s="73">
        <v>119862.7</v>
      </c>
      <c r="I13" s="73">
        <v>116851.1</v>
      </c>
      <c r="J13" s="59">
        <v>2.577297090057339</v>
      </c>
      <c r="K13" s="59">
        <v>1</v>
      </c>
      <c r="L13" s="60">
        <v>15</v>
      </c>
      <c r="M13" s="60">
        <v>15</v>
      </c>
      <c r="N13" s="60">
        <v>1</v>
      </c>
      <c r="O13" s="60">
        <v>1</v>
      </c>
      <c r="P13" s="60">
        <v>1</v>
      </c>
      <c r="Q13" s="60">
        <v>15</v>
      </c>
      <c r="R13" s="60">
        <v>15</v>
      </c>
      <c r="S13" s="60">
        <v>0</v>
      </c>
      <c r="T13" s="60">
        <v>0</v>
      </c>
      <c r="U13" s="60">
        <v>1</v>
      </c>
      <c r="V13" s="60">
        <v>15</v>
      </c>
      <c r="W13" s="60">
        <v>15</v>
      </c>
      <c r="X13" s="70">
        <v>3315.3</v>
      </c>
      <c r="Y13" s="71">
        <v>470416</v>
      </c>
      <c r="Z13" s="59">
        <v>0.7047591918642223</v>
      </c>
      <c r="AA13" s="59">
        <v>1</v>
      </c>
      <c r="AB13" s="60">
        <v>15</v>
      </c>
      <c r="AC13" s="60">
        <v>15</v>
      </c>
      <c r="AD13" s="50" t="s">
        <v>84</v>
      </c>
      <c r="AE13" s="59">
        <v>1</v>
      </c>
      <c r="AF13" s="60">
        <v>10</v>
      </c>
      <c r="AG13" s="60">
        <v>10</v>
      </c>
      <c r="AH13" s="62">
        <v>5716.2</v>
      </c>
      <c r="AI13" s="62">
        <v>6550.8</v>
      </c>
      <c r="AJ13" s="59">
        <v>87.2595713500641</v>
      </c>
      <c r="AK13" s="59">
        <v>0.872595713500641</v>
      </c>
      <c r="AL13" s="60">
        <v>15</v>
      </c>
      <c r="AM13" s="60">
        <v>13.088935702509616</v>
      </c>
      <c r="AN13" s="60">
        <v>100</v>
      </c>
      <c r="AO13" s="59">
        <v>98.08893570250962</v>
      </c>
      <c r="AP13" s="66">
        <v>20</v>
      </c>
      <c r="AQ13" s="60">
        <v>19.617787140501925</v>
      </c>
    </row>
    <row r="14" spans="1:43" ht="12.75">
      <c r="A14" s="1"/>
      <c r="C14" s="65"/>
      <c r="D14" s="2"/>
      <c r="E14" s="2"/>
      <c r="F14" s="7"/>
      <c r="G14" s="2"/>
      <c r="H14" s="52"/>
      <c r="I14" s="52"/>
      <c r="J14" s="2"/>
      <c r="K14" s="2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"/>
      <c r="AD14" s="2"/>
      <c r="AE14" s="2"/>
      <c r="AF14" s="2"/>
      <c r="AG14" s="2"/>
      <c r="AH14" s="2"/>
      <c r="AI14" s="2"/>
      <c r="AJ14" s="89"/>
      <c r="AK14" s="90"/>
      <c r="AL14" s="2"/>
      <c r="AM14" s="2"/>
      <c r="AN14" s="2"/>
      <c r="AO14" s="89"/>
      <c r="AP14" s="2"/>
      <c r="AQ14" s="2"/>
    </row>
    <row r="15" spans="1:43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</sheetData>
  <sheetProtection/>
  <mergeCells count="20">
    <mergeCell ref="AO5:AO6"/>
    <mergeCell ref="AN5:AN6"/>
    <mergeCell ref="AM5:AM6"/>
    <mergeCell ref="AH5:AL5"/>
    <mergeCell ref="G5:G6"/>
    <mergeCell ref="AC5:AC6"/>
    <mergeCell ref="W5:W6"/>
    <mergeCell ref="S5:V5"/>
    <mergeCell ref="X5:AB5"/>
    <mergeCell ref="M5:M6"/>
    <mergeCell ref="A4:A6"/>
    <mergeCell ref="H5:L5"/>
    <mergeCell ref="N5:Q5"/>
    <mergeCell ref="R5:R6"/>
    <mergeCell ref="B4:AQ4"/>
    <mergeCell ref="B5:F5"/>
    <mergeCell ref="AP5:AP6"/>
    <mergeCell ref="AD5:AF5"/>
    <mergeCell ref="AG5:AG6"/>
    <mergeCell ref="AQ5:AQ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4" r:id="rId3"/>
  <legacyDrawing r:id="rId2"/>
  <oleObjects>
    <oleObject progId="Equation.3" shapeId="15804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T24"/>
  <sheetViews>
    <sheetView view="pageBreakPreview" zoomScaleNormal="78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8" sqref="B8:T13"/>
    </sheetView>
  </sheetViews>
  <sheetFormatPr defaultColWidth="9.00390625" defaultRowHeight="12.75"/>
  <cols>
    <col min="1" max="1" width="24.875" style="0" bestFit="1" customWidth="1"/>
    <col min="2" max="2" width="15.875" style="0" customWidth="1"/>
    <col min="3" max="3" width="10.875" style="0" customWidth="1"/>
    <col min="4" max="4" width="16.00390625" style="0" customWidth="1"/>
    <col min="5" max="5" width="13.625" style="0" customWidth="1"/>
    <col min="6" max="6" width="28.00390625" style="0" customWidth="1"/>
    <col min="7" max="7" width="7.00390625" style="0" customWidth="1"/>
    <col min="8" max="8" width="10.875" style="0" customWidth="1"/>
    <col min="9" max="9" width="13.875" style="0" customWidth="1"/>
    <col min="10" max="10" width="13.125" style="0" customWidth="1"/>
    <col min="11" max="11" width="12.875" style="0" customWidth="1"/>
    <col min="12" max="12" width="10.00390625" style="0" customWidth="1"/>
    <col min="13" max="13" width="10.875" style="0" customWidth="1"/>
    <col min="14" max="14" width="6.875" style="0" customWidth="1"/>
    <col min="15" max="15" width="8.625" style="0" customWidth="1"/>
    <col min="16" max="16" width="8.375" style="0" customWidth="1"/>
    <col min="17" max="17" width="6.875" style="0" customWidth="1"/>
    <col min="18" max="18" width="10.125" style="0" customWidth="1"/>
    <col min="19" max="19" width="6.125" style="0" customWidth="1"/>
    <col min="20" max="20" width="9.625" style="0" customWidth="1"/>
  </cols>
  <sheetData>
    <row r="4" spans="1:20" ht="12.75">
      <c r="A4" s="156" t="s">
        <v>44</v>
      </c>
      <c r="B4" s="157" t="s">
        <v>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21"/>
      <c r="R4" s="21"/>
      <c r="S4" s="21"/>
      <c r="T4" s="22"/>
    </row>
    <row r="5" spans="1:20" ht="29.25" customHeight="1">
      <c r="A5" s="156"/>
      <c r="B5" s="160" t="s">
        <v>153</v>
      </c>
      <c r="C5" s="161"/>
      <c r="D5" s="161"/>
      <c r="E5" s="161"/>
      <c r="F5" s="161"/>
      <c r="G5" s="162"/>
      <c r="H5" s="118" t="s">
        <v>56</v>
      </c>
      <c r="I5" s="159" t="s">
        <v>66</v>
      </c>
      <c r="J5" s="159"/>
      <c r="K5" s="159"/>
      <c r="L5" s="159"/>
      <c r="M5" s="159"/>
      <c r="N5" s="159"/>
      <c r="O5" s="159"/>
      <c r="P5" s="159"/>
      <c r="Q5" s="115" t="s">
        <v>30</v>
      </c>
      <c r="R5" s="110" t="s">
        <v>57</v>
      </c>
      <c r="S5" s="129" t="s">
        <v>85</v>
      </c>
      <c r="T5" s="132" t="s">
        <v>51</v>
      </c>
    </row>
    <row r="6" spans="1:20" ht="212.25" customHeight="1">
      <c r="A6" s="156"/>
      <c r="B6" s="27" t="s">
        <v>132</v>
      </c>
      <c r="C6" s="27" t="s">
        <v>133</v>
      </c>
      <c r="D6" s="27" t="s">
        <v>154</v>
      </c>
      <c r="E6" s="27" t="s">
        <v>155</v>
      </c>
      <c r="F6" s="32" t="s">
        <v>156</v>
      </c>
      <c r="G6" s="23" t="s">
        <v>45</v>
      </c>
      <c r="H6" s="117"/>
      <c r="I6" s="33" t="s">
        <v>91</v>
      </c>
      <c r="J6" s="33" t="s">
        <v>29</v>
      </c>
      <c r="K6" s="33" t="s">
        <v>88</v>
      </c>
      <c r="L6" s="57" t="s">
        <v>90</v>
      </c>
      <c r="M6" s="57" t="s">
        <v>89</v>
      </c>
      <c r="N6" s="56" t="s">
        <v>45</v>
      </c>
      <c r="O6" s="58" t="s">
        <v>27</v>
      </c>
      <c r="P6" s="58" t="s">
        <v>28</v>
      </c>
      <c r="Q6" s="116"/>
      <c r="R6" s="112"/>
      <c r="S6" s="131"/>
      <c r="T6" s="134"/>
    </row>
    <row r="7" spans="1:20" ht="12.75">
      <c r="A7" s="34">
        <v>1</v>
      </c>
      <c r="B7" s="25">
        <v>2</v>
      </c>
      <c r="C7" s="34">
        <v>3</v>
      </c>
      <c r="D7" s="25">
        <v>4</v>
      </c>
      <c r="E7" s="34">
        <v>5</v>
      </c>
      <c r="F7" s="25">
        <v>6</v>
      </c>
      <c r="G7" s="34">
        <v>7</v>
      </c>
      <c r="H7" s="25">
        <v>8</v>
      </c>
      <c r="I7" s="34">
        <v>9</v>
      </c>
      <c r="J7" s="25">
        <v>10</v>
      </c>
      <c r="K7" s="34">
        <v>11</v>
      </c>
      <c r="L7" s="25">
        <v>12</v>
      </c>
      <c r="M7" s="34">
        <v>13</v>
      </c>
      <c r="N7" s="25">
        <v>14</v>
      </c>
      <c r="O7" s="34">
        <v>15</v>
      </c>
      <c r="P7" s="25">
        <v>16</v>
      </c>
      <c r="Q7" s="34">
        <v>17</v>
      </c>
      <c r="R7" s="25">
        <v>18</v>
      </c>
      <c r="S7" s="34">
        <v>19</v>
      </c>
      <c r="T7" s="25">
        <v>20</v>
      </c>
    </row>
    <row r="8" spans="1:20" ht="12.75">
      <c r="A8" s="1" t="s">
        <v>46</v>
      </c>
      <c r="B8" s="74">
        <v>3112.1</v>
      </c>
      <c r="C8" s="74">
        <v>1372.8</v>
      </c>
      <c r="D8" s="105">
        <v>55.888306931011215</v>
      </c>
      <c r="E8" s="95"/>
      <c r="F8" s="105">
        <v>0</v>
      </c>
      <c r="G8" s="85">
        <v>50</v>
      </c>
      <c r="H8" s="85">
        <v>0</v>
      </c>
      <c r="I8" s="81">
        <v>590.4</v>
      </c>
      <c r="J8" s="105">
        <v>1372.8</v>
      </c>
      <c r="K8" s="4">
        <v>0</v>
      </c>
      <c r="L8" s="4">
        <v>1</v>
      </c>
      <c r="M8" s="4"/>
      <c r="N8" s="5">
        <v>50</v>
      </c>
      <c r="O8" s="5">
        <v>50</v>
      </c>
      <c r="P8" s="5">
        <v>0</v>
      </c>
      <c r="Q8" s="5">
        <v>100</v>
      </c>
      <c r="R8" s="4">
        <v>50</v>
      </c>
      <c r="S8" s="77">
        <v>7</v>
      </c>
      <c r="T8" s="5">
        <v>3.5</v>
      </c>
    </row>
    <row r="9" spans="1:20" ht="12.75">
      <c r="A9" s="1" t="s">
        <v>131</v>
      </c>
      <c r="B9" s="74">
        <v>0</v>
      </c>
      <c r="C9" s="74">
        <v>0</v>
      </c>
      <c r="D9" s="84"/>
      <c r="E9" s="84"/>
      <c r="F9" s="104">
        <v>1</v>
      </c>
      <c r="G9" s="85">
        <v>50</v>
      </c>
      <c r="H9" s="85">
        <v>50</v>
      </c>
      <c r="I9" s="81">
        <v>0</v>
      </c>
      <c r="J9" s="105">
        <v>0</v>
      </c>
      <c r="K9" s="4">
        <v>0</v>
      </c>
      <c r="L9" s="4">
        <v>1</v>
      </c>
      <c r="M9" s="4"/>
      <c r="N9" s="5">
        <v>50</v>
      </c>
      <c r="O9" s="5">
        <v>50</v>
      </c>
      <c r="P9" s="5">
        <v>0</v>
      </c>
      <c r="Q9" s="5">
        <v>100</v>
      </c>
      <c r="R9" s="4">
        <v>100</v>
      </c>
      <c r="S9" s="77">
        <v>7.6</v>
      </c>
      <c r="T9" s="5">
        <v>7.6</v>
      </c>
    </row>
    <row r="10" spans="1:20" s="83" customFormat="1" ht="12.75">
      <c r="A10" s="79" t="s">
        <v>49</v>
      </c>
      <c r="B10" s="80"/>
      <c r="C10" s="80"/>
      <c r="D10" s="84"/>
      <c r="E10" s="84"/>
      <c r="F10" s="84">
        <v>1</v>
      </c>
      <c r="G10" s="85">
        <v>50</v>
      </c>
      <c r="H10" s="85">
        <v>50</v>
      </c>
      <c r="I10" s="81">
        <v>287011.8</v>
      </c>
      <c r="J10" s="105">
        <v>0</v>
      </c>
      <c r="K10" s="84">
        <v>0</v>
      </c>
      <c r="L10" s="84">
        <v>1</v>
      </c>
      <c r="M10" s="84"/>
      <c r="N10" s="85">
        <v>50</v>
      </c>
      <c r="O10" s="85">
        <v>50</v>
      </c>
      <c r="P10" s="85">
        <v>0</v>
      </c>
      <c r="Q10" s="85">
        <v>100</v>
      </c>
      <c r="R10" s="84">
        <v>100</v>
      </c>
      <c r="S10" s="77">
        <v>7.6</v>
      </c>
      <c r="T10" s="85">
        <v>7.6</v>
      </c>
    </row>
    <row r="11" spans="1:20" ht="12.75">
      <c r="A11" s="1" t="s">
        <v>50</v>
      </c>
      <c r="B11" s="59"/>
      <c r="C11" s="59"/>
      <c r="D11" s="84"/>
      <c r="E11" s="84"/>
      <c r="F11" s="84">
        <v>1</v>
      </c>
      <c r="G11" s="85">
        <v>50</v>
      </c>
      <c r="H11" s="85">
        <v>50</v>
      </c>
      <c r="I11" s="81">
        <v>14693.2</v>
      </c>
      <c r="J11" s="105">
        <v>0</v>
      </c>
      <c r="K11" s="4">
        <v>0</v>
      </c>
      <c r="L11" s="4">
        <v>1</v>
      </c>
      <c r="M11" s="4"/>
      <c r="N11" s="5">
        <v>50</v>
      </c>
      <c r="O11" s="5">
        <v>50</v>
      </c>
      <c r="P11" s="5">
        <v>0</v>
      </c>
      <c r="Q11" s="5">
        <v>100</v>
      </c>
      <c r="R11" s="4">
        <v>100</v>
      </c>
      <c r="S11" s="77">
        <v>7</v>
      </c>
      <c r="T11" s="5">
        <v>7</v>
      </c>
    </row>
    <row r="12" spans="1:20" ht="12.75">
      <c r="A12" s="1" t="s">
        <v>47</v>
      </c>
      <c r="B12" s="59"/>
      <c r="C12" s="59"/>
      <c r="D12" s="84"/>
      <c r="E12" s="84"/>
      <c r="F12" s="84">
        <v>1</v>
      </c>
      <c r="G12" s="85">
        <v>50</v>
      </c>
      <c r="H12" s="85">
        <v>50</v>
      </c>
      <c r="I12" s="81">
        <v>0</v>
      </c>
      <c r="J12" s="105">
        <v>0</v>
      </c>
      <c r="K12" s="4">
        <v>0</v>
      </c>
      <c r="L12" s="4">
        <v>1</v>
      </c>
      <c r="M12" s="4"/>
      <c r="N12" s="5">
        <v>50</v>
      </c>
      <c r="O12" s="5">
        <v>50</v>
      </c>
      <c r="P12" s="5">
        <v>0</v>
      </c>
      <c r="Q12" s="5">
        <v>100</v>
      </c>
      <c r="R12" s="4">
        <v>100</v>
      </c>
      <c r="S12" s="77">
        <v>7</v>
      </c>
      <c r="T12" s="5">
        <v>7</v>
      </c>
    </row>
    <row r="13" spans="1:20" ht="12.75">
      <c r="A13" s="1" t="s">
        <v>48</v>
      </c>
      <c r="B13" s="59">
        <v>164.4</v>
      </c>
      <c r="C13" s="59">
        <v>164.4</v>
      </c>
      <c r="D13" s="84"/>
      <c r="E13" s="84">
        <v>0</v>
      </c>
      <c r="F13" s="84">
        <v>1</v>
      </c>
      <c r="G13" s="85">
        <v>50</v>
      </c>
      <c r="H13" s="85">
        <v>50</v>
      </c>
      <c r="I13" s="81">
        <v>1494660.9</v>
      </c>
      <c r="J13" s="105">
        <v>164.4</v>
      </c>
      <c r="K13" s="4">
        <v>0</v>
      </c>
      <c r="L13" s="4">
        <v>1</v>
      </c>
      <c r="M13" s="4"/>
      <c r="N13" s="5">
        <v>50</v>
      </c>
      <c r="O13" s="5">
        <v>50</v>
      </c>
      <c r="P13" s="5">
        <v>0</v>
      </c>
      <c r="Q13" s="5">
        <v>100</v>
      </c>
      <c r="R13" s="4">
        <v>100</v>
      </c>
      <c r="S13" s="77">
        <v>7</v>
      </c>
      <c r="T13" s="5">
        <v>7</v>
      </c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heetProtection/>
  <mergeCells count="9">
    <mergeCell ref="S5:S6"/>
    <mergeCell ref="T5:T6"/>
    <mergeCell ref="A4:A6"/>
    <mergeCell ref="B4:P4"/>
    <mergeCell ref="R5:R6"/>
    <mergeCell ref="H5:H6"/>
    <mergeCell ref="I5:P5"/>
    <mergeCell ref="Q5:Q6"/>
    <mergeCell ref="B5:G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4"/>
  <legacyDrawing r:id="rId3"/>
  <oleObjects>
    <oleObject progId="Equation.3" shapeId="1786164" r:id="rId1"/>
    <oleObject progId="Equation.3" shapeId="17908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M24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" sqref="C8:M13"/>
    </sheetView>
  </sheetViews>
  <sheetFormatPr defaultColWidth="9.00390625" defaultRowHeight="12.75"/>
  <cols>
    <col min="1" max="1" width="24.875" style="0" bestFit="1" customWidth="1"/>
    <col min="2" max="2" width="18.125" style="0" customWidth="1"/>
    <col min="3" max="3" width="15.75390625" style="0" customWidth="1"/>
    <col min="4" max="4" width="7.75390625" style="0" customWidth="1"/>
    <col min="5" max="5" width="8.75390625" style="0" customWidth="1"/>
    <col min="6" max="6" width="12.625" style="0" customWidth="1"/>
    <col min="7" max="7" width="12.375" style="0" customWidth="1"/>
    <col min="8" max="8" width="6.875" style="0" customWidth="1"/>
    <col min="9" max="9" width="8.75390625" style="0" customWidth="1"/>
    <col min="10" max="11" width="7.375" style="0" customWidth="1"/>
    <col min="12" max="12" width="6.75390625" style="0" customWidth="1"/>
    <col min="13" max="13" width="9.00390625" style="0" customWidth="1"/>
  </cols>
  <sheetData>
    <row r="4" spans="1:13" ht="15.75" customHeight="1">
      <c r="A4" s="156" t="s">
        <v>44</v>
      </c>
      <c r="B4" s="157" t="s">
        <v>169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0" customHeight="1">
      <c r="A5" s="156"/>
      <c r="B5" s="166" t="s">
        <v>134</v>
      </c>
      <c r="C5" s="166"/>
      <c r="D5" s="166"/>
      <c r="E5" s="165" t="s">
        <v>56</v>
      </c>
      <c r="F5" s="163" t="s">
        <v>135</v>
      </c>
      <c r="G5" s="164"/>
      <c r="H5" s="164"/>
      <c r="I5" s="165" t="s">
        <v>56</v>
      </c>
      <c r="J5" s="115" t="s">
        <v>26</v>
      </c>
      <c r="K5" s="110" t="s">
        <v>57</v>
      </c>
      <c r="L5" s="129" t="s">
        <v>85</v>
      </c>
      <c r="M5" s="132" t="s">
        <v>51</v>
      </c>
    </row>
    <row r="6" spans="1:13" ht="138" customHeight="1">
      <c r="A6" s="156"/>
      <c r="B6" s="38" t="s">
        <v>92</v>
      </c>
      <c r="C6" s="38" t="s">
        <v>93</v>
      </c>
      <c r="D6" s="23" t="s">
        <v>45</v>
      </c>
      <c r="E6" s="165"/>
      <c r="F6" s="38" t="s">
        <v>23</v>
      </c>
      <c r="G6" s="38" t="s">
        <v>24</v>
      </c>
      <c r="H6" s="44" t="s">
        <v>45</v>
      </c>
      <c r="I6" s="165"/>
      <c r="J6" s="116"/>
      <c r="K6" s="112"/>
      <c r="L6" s="131"/>
      <c r="M6" s="134"/>
    </row>
    <row r="7" spans="1:13" ht="12.75">
      <c r="A7" s="25">
        <v>1</v>
      </c>
      <c r="B7" s="25">
        <v>2</v>
      </c>
      <c r="C7" s="36">
        <v>3</v>
      </c>
      <c r="D7" s="36">
        <v>4</v>
      </c>
      <c r="E7" s="25">
        <v>5</v>
      </c>
      <c r="F7" s="25">
        <v>6</v>
      </c>
      <c r="G7" s="25">
        <v>7</v>
      </c>
      <c r="H7" s="36">
        <v>8</v>
      </c>
      <c r="I7" s="36">
        <v>9</v>
      </c>
      <c r="J7" s="25">
        <v>10</v>
      </c>
      <c r="K7" s="25">
        <v>11</v>
      </c>
      <c r="L7" s="25">
        <v>12</v>
      </c>
      <c r="M7" s="25">
        <v>13</v>
      </c>
    </row>
    <row r="8" spans="1:13" ht="12.75">
      <c r="A8" s="1" t="s">
        <v>46</v>
      </c>
      <c r="B8" s="25" t="s">
        <v>136</v>
      </c>
      <c r="C8" s="5">
        <v>1</v>
      </c>
      <c r="D8" s="5">
        <v>50</v>
      </c>
      <c r="E8" s="5">
        <v>50</v>
      </c>
      <c r="F8" s="47" t="s">
        <v>103</v>
      </c>
      <c r="G8" s="5">
        <v>1</v>
      </c>
      <c r="H8" s="5">
        <v>50</v>
      </c>
      <c r="I8" s="5">
        <v>50</v>
      </c>
      <c r="J8" s="5">
        <v>100</v>
      </c>
      <c r="K8" s="5">
        <v>100</v>
      </c>
      <c r="L8" s="78">
        <v>15</v>
      </c>
      <c r="M8" s="5">
        <v>15</v>
      </c>
    </row>
    <row r="9" spans="1:13" ht="12.75">
      <c r="A9" s="1" t="s">
        <v>131</v>
      </c>
      <c r="B9" s="25" t="s">
        <v>136</v>
      </c>
      <c r="C9" s="5">
        <v>1</v>
      </c>
      <c r="D9" s="5">
        <v>50</v>
      </c>
      <c r="E9" s="5">
        <v>50</v>
      </c>
      <c r="F9" s="47" t="s">
        <v>103</v>
      </c>
      <c r="G9" s="5">
        <v>1</v>
      </c>
      <c r="H9" s="5">
        <v>50</v>
      </c>
      <c r="I9" s="5">
        <v>50</v>
      </c>
      <c r="J9" s="5">
        <v>100</v>
      </c>
      <c r="K9" s="5">
        <v>100</v>
      </c>
      <c r="L9" s="78">
        <v>16.1</v>
      </c>
      <c r="M9" s="5">
        <v>16.1</v>
      </c>
    </row>
    <row r="10" spans="1:13" ht="12.75">
      <c r="A10" s="1" t="s">
        <v>49</v>
      </c>
      <c r="B10" s="25" t="s">
        <v>136</v>
      </c>
      <c r="C10" s="5">
        <v>1</v>
      </c>
      <c r="D10" s="5">
        <v>50</v>
      </c>
      <c r="E10" s="5">
        <v>50</v>
      </c>
      <c r="F10" s="47" t="s">
        <v>103</v>
      </c>
      <c r="G10" s="5">
        <v>1</v>
      </c>
      <c r="H10" s="5">
        <v>50</v>
      </c>
      <c r="I10" s="5">
        <v>50</v>
      </c>
      <c r="J10" s="5">
        <v>100</v>
      </c>
      <c r="K10" s="5">
        <v>100</v>
      </c>
      <c r="L10" s="78">
        <v>16.1</v>
      </c>
      <c r="M10" s="5">
        <v>16.1</v>
      </c>
    </row>
    <row r="11" spans="1:13" ht="12.75">
      <c r="A11" s="1" t="s">
        <v>50</v>
      </c>
      <c r="B11" s="25" t="s">
        <v>136</v>
      </c>
      <c r="C11" s="5">
        <v>1</v>
      </c>
      <c r="D11" s="5">
        <v>50</v>
      </c>
      <c r="E11" s="5">
        <v>50</v>
      </c>
      <c r="F11" s="47" t="s">
        <v>103</v>
      </c>
      <c r="G11" s="5">
        <v>1</v>
      </c>
      <c r="H11" s="5">
        <v>50</v>
      </c>
      <c r="I11" s="5">
        <v>50</v>
      </c>
      <c r="J11" s="5">
        <v>100</v>
      </c>
      <c r="K11" s="5">
        <v>100</v>
      </c>
      <c r="L11" s="78">
        <v>15</v>
      </c>
      <c r="M11" s="5">
        <v>15</v>
      </c>
    </row>
    <row r="12" spans="1:13" ht="12.75">
      <c r="A12" s="1" t="s">
        <v>47</v>
      </c>
      <c r="B12" s="25" t="s">
        <v>136</v>
      </c>
      <c r="C12" s="5">
        <v>1</v>
      </c>
      <c r="D12" s="5">
        <v>50</v>
      </c>
      <c r="E12" s="5">
        <v>50</v>
      </c>
      <c r="F12" s="47" t="s">
        <v>103</v>
      </c>
      <c r="G12" s="5">
        <v>1</v>
      </c>
      <c r="H12" s="5">
        <v>50</v>
      </c>
      <c r="I12" s="5">
        <v>50</v>
      </c>
      <c r="J12" s="5">
        <v>100</v>
      </c>
      <c r="K12" s="5">
        <v>100</v>
      </c>
      <c r="L12" s="78">
        <v>15</v>
      </c>
      <c r="M12" s="5">
        <v>15</v>
      </c>
    </row>
    <row r="13" spans="1:13" ht="12.75">
      <c r="A13" s="1" t="s">
        <v>48</v>
      </c>
      <c r="B13" s="25" t="s">
        <v>136</v>
      </c>
      <c r="C13" s="5">
        <v>1</v>
      </c>
      <c r="D13" s="5">
        <v>50</v>
      </c>
      <c r="E13" s="5">
        <v>50</v>
      </c>
      <c r="F13" s="47" t="s">
        <v>103</v>
      </c>
      <c r="G13" s="5">
        <v>1</v>
      </c>
      <c r="H13" s="5">
        <v>50</v>
      </c>
      <c r="I13" s="5">
        <v>50</v>
      </c>
      <c r="J13" s="5">
        <v>100</v>
      </c>
      <c r="K13" s="5">
        <v>100</v>
      </c>
      <c r="L13" s="78">
        <v>15</v>
      </c>
      <c r="M13" s="5">
        <v>15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/>
  <mergeCells count="10">
    <mergeCell ref="A4:A6"/>
    <mergeCell ref="M5:M6"/>
    <mergeCell ref="K5:K6"/>
    <mergeCell ref="L5:L6"/>
    <mergeCell ref="J5:J6"/>
    <mergeCell ref="F5:H5"/>
    <mergeCell ref="I5:I6"/>
    <mergeCell ref="B5:D5"/>
    <mergeCell ref="E5:E6"/>
    <mergeCell ref="B4:M4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827662" r:id="rId1"/>
    <oleObject progId="Equation.3" shapeId="1894974" r:id="rId2"/>
    <oleObject progId="Equation.3" shapeId="190155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E21"/>
  <sheetViews>
    <sheetView zoomScale="85" zoomScaleNormal="85" zoomScaleSheetLayoutView="100" zoomScalePageLayoutView="0" workbookViewId="0" topLeftCell="AP1">
      <selection activeCell="BE5" sqref="D5:BE10"/>
    </sheetView>
  </sheetViews>
  <sheetFormatPr defaultColWidth="9.00390625" defaultRowHeight="12.75"/>
  <cols>
    <col min="1" max="1" width="24.875" style="0" bestFit="1" customWidth="1"/>
    <col min="2" max="2" width="25.125" style="0" customWidth="1"/>
    <col min="3" max="3" width="13.75390625" style="0" customWidth="1"/>
    <col min="4" max="4" width="7.625" style="0" customWidth="1"/>
    <col min="5" max="5" width="8.625" style="0" customWidth="1"/>
    <col min="6" max="6" width="20.125" style="0" customWidth="1"/>
    <col min="7" max="7" width="15.875" style="0" customWidth="1"/>
    <col min="8" max="8" width="14.25390625" style="0" customWidth="1"/>
    <col min="9" max="9" width="16.125" style="0" customWidth="1"/>
    <col min="10" max="10" width="8.125" style="0" customWidth="1"/>
    <col min="11" max="11" width="8.375" style="0" customWidth="1"/>
    <col min="12" max="12" width="16.125" style="0" customWidth="1"/>
    <col min="13" max="13" width="14.625" style="0" customWidth="1"/>
    <col min="14" max="14" width="8.375" style="0" customWidth="1"/>
    <col min="15" max="15" width="27.00390625" style="0" customWidth="1"/>
    <col min="16" max="17" width="8.00390625" style="0" customWidth="1"/>
    <col min="18" max="18" width="16.375" style="0" customWidth="1"/>
    <col min="19" max="19" width="14.875" style="0" customWidth="1"/>
    <col min="20" max="21" width="8.00390625" style="0" customWidth="1"/>
    <col min="22" max="22" width="24.25390625" style="0" customWidth="1"/>
    <col min="23" max="23" width="27.75390625" style="0" customWidth="1"/>
    <col min="24" max="24" width="11.25390625" style="0" customWidth="1"/>
    <col min="25" max="25" width="8.25390625" style="0" customWidth="1"/>
    <col min="26" max="26" width="13.125" style="0" customWidth="1"/>
    <col min="27" max="27" width="29.625" style="0" customWidth="1"/>
    <col min="28" max="28" width="8.00390625" style="0" customWidth="1"/>
    <col min="29" max="29" width="8.125" style="0" customWidth="1"/>
    <col min="30" max="30" width="15.00390625" style="0" customWidth="1"/>
    <col min="31" max="31" width="31.625" style="0" customWidth="1"/>
    <col min="32" max="52" width="10.75390625" style="0" customWidth="1"/>
    <col min="53" max="53" width="8.125" style="0" customWidth="1"/>
    <col min="54" max="54" width="12.25390625" style="0" customWidth="1"/>
    <col min="55" max="55" width="9.75390625" style="0" customWidth="1"/>
    <col min="56" max="56" width="6.75390625" style="0" customWidth="1"/>
    <col min="57" max="57" width="9.25390625" style="0" customWidth="1"/>
  </cols>
  <sheetData>
    <row r="1" spans="1:57" ht="12.75">
      <c r="A1" s="156" t="s">
        <v>44</v>
      </c>
      <c r="B1" s="157" t="s">
        <v>55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76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39"/>
      <c r="BC1" s="39"/>
      <c r="BD1" s="39"/>
      <c r="BE1" s="39"/>
    </row>
    <row r="2" spans="1:57" ht="48.75" customHeight="1">
      <c r="A2" s="156"/>
      <c r="B2" s="173" t="s">
        <v>137</v>
      </c>
      <c r="C2" s="174"/>
      <c r="D2" s="175"/>
      <c r="E2" s="118" t="s">
        <v>56</v>
      </c>
      <c r="F2" s="170" t="s">
        <v>140</v>
      </c>
      <c r="G2" s="171"/>
      <c r="H2" s="171"/>
      <c r="I2" s="171"/>
      <c r="J2" s="172"/>
      <c r="K2" s="118" t="s">
        <v>56</v>
      </c>
      <c r="L2" s="177" t="s">
        <v>157</v>
      </c>
      <c r="M2" s="178"/>
      <c r="N2" s="178"/>
      <c r="O2" s="178"/>
      <c r="P2" s="179"/>
      <c r="Q2" s="118" t="s">
        <v>56</v>
      </c>
      <c r="R2" s="177" t="s">
        <v>122</v>
      </c>
      <c r="S2" s="178"/>
      <c r="T2" s="178"/>
      <c r="U2" s="118" t="s">
        <v>56</v>
      </c>
      <c r="V2" s="157" t="s">
        <v>125</v>
      </c>
      <c r="W2" s="158"/>
      <c r="X2" s="158"/>
      <c r="Y2" s="118" t="s">
        <v>56</v>
      </c>
      <c r="Z2" s="157" t="s">
        <v>160</v>
      </c>
      <c r="AA2" s="158"/>
      <c r="AB2" s="176"/>
      <c r="AC2" s="118" t="s">
        <v>56</v>
      </c>
      <c r="AD2" s="180" t="s">
        <v>172</v>
      </c>
      <c r="AE2" s="181"/>
      <c r="AF2" s="182"/>
      <c r="AG2" s="118" t="s">
        <v>56</v>
      </c>
      <c r="AH2" s="167" t="s">
        <v>174</v>
      </c>
      <c r="AI2" s="168"/>
      <c r="AJ2" s="169"/>
      <c r="AK2" s="118" t="s">
        <v>56</v>
      </c>
      <c r="AL2" s="167" t="s">
        <v>177</v>
      </c>
      <c r="AM2" s="168"/>
      <c r="AN2" s="169"/>
      <c r="AO2" s="118" t="s">
        <v>56</v>
      </c>
      <c r="AP2" s="167" t="s">
        <v>180</v>
      </c>
      <c r="AQ2" s="168"/>
      <c r="AR2" s="169"/>
      <c r="AS2" s="118" t="s">
        <v>56</v>
      </c>
      <c r="AT2" s="167" t="s">
        <v>182</v>
      </c>
      <c r="AU2" s="168"/>
      <c r="AV2" s="169"/>
      <c r="AW2" s="118" t="s">
        <v>56</v>
      </c>
      <c r="AX2" s="167" t="s">
        <v>184</v>
      </c>
      <c r="AY2" s="168"/>
      <c r="AZ2" s="169"/>
      <c r="BA2" s="118" t="s">
        <v>56</v>
      </c>
      <c r="BB2" s="115" t="s">
        <v>58</v>
      </c>
      <c r="BC2" s="110" t="s">
        <v>57</v>
      </c>
      <c r="BD2" s="129" t="s">
        <v>85</v>
      </c>
      <c r="BE2" s="132" t="s">
        <v>51</v>
      </c>
    </row>
    <row r="3" spans="1:57" ht="290.25" customHeight="1">
      <c r="A3" s="156"/>
      <c r="B3" s="20" t="s">
        <v>138</v>
      </c>
      <c r="C3" s="24" t="s">
        <v>139</v>
      </c>
      <c r="D3" s="23" t="s">
        <v>45</v>
      </c>
      <c r="E3" s="117"/>
      <c r="F3" s="20" t="s">
        <v>142</v>
      </c>
      <c r="G3" s="20" t="s">
        <v>141</v>
      </c>
      <c r="H3" s="20" t="s">
        <v>158</v>
      </c>
      <c r="I3" s="24" t="s">
        <v>10</v>
      </c>
      <c r="J3" s="23" t="s">
        <v>45</v>
      </c>
      <c r="K3" s="117"/>
      <c r="L3" s="33" t="s">
        <v>143</v>
      </c>
      <c r="M3" s="33" t="s">
        <v>120</v>
      </c>
      <c r="N3" s="33" t="s">
        <v>121</v>
      </c>
      <c r="O3" s="33" t="s">
        <v>159</v>
      </c>
      <c r="P3" s="23" t="s">
        <v>45</v>
      </c>
      <c r="Q3" s="117"/>
      <c r="R3" s="33" t="s">
        <v>123</v>
      </c>
      <c r="S3" s="33" t="s">
        <v>124</v>
      </c>
      <c r="T3" s="23" t="s">
        <v>45</v>
      </c>
      <c r="U3" s="117"/>
      <c r="V3" s="20" t="s">
        <v>170</v>
      </c>
      <c r="W3" s="24" t="s">
        <v>171</v>
      </c>
      <c r="X3" s="23" t="s">
        <v>45</v>
      </c>
      <c r="Y3" s="117"/>
      <c r="Z3" s="20" t="s">
        <v>67</v>
      </c>
      <c r="AA3" s="24" t="s">
        <v>68</v>
      </c>
      <c r="AB3" s="23" t="s">
        <v>45</v>
      </c>
      <c r="AC3" s="117"/>
      <c r="AD3" s="69" t="s">
        <v>173</v>
      </c>
      <c r="AE3" s="75" t="s">
        <v>163</v>
      </c>
      <c r="AF3" s="23" t="s">
        <v>45</v>
      </c>
      <c r="AG3" s="117"/>
      <c r="AH3" s="54" t="s">
        <v>175</v>
      </c>
      <c r="AI3" s="75" t="s">
        <v>176</v>
      </c>
      <c r="AJ3" s="23" t="s">
        <v>45</v>
      </c>
      <c r="AK3" s="117"/>
      <c r="AL3" s="54" t="s">
        <v>178</v>
      </c>
      <c r="AM3" s="75" t="s">
        <v>179</v>
      </c>
      <c r="AN3" s="23" t="s">
        <v>45</v>
      </c>
      <c r="AO3" s="117"/>
      <c r="AP3" s="54" t="s">
        <v>181</v>
      </c>
      <c r="AQ3" s="75" t="s">
        <v>179</v>
      </c>
      <c r="AR3" s="23" t="s">
        <v>45</v>
      </c>
      <c r="AS3" s="117"/>
      <c r="AT3" s="54" t="s">
        <v>183</v>
      </c>
      <c r="AU3" s="75" t="s">
        <v>179</v>
      </c>
      <c r="AV3" s="23" t="s">
        <v>45</v>
      </c>
      <c r="AW3" s="117"/>
      <c r="AX3" s="54" t="s">
        <v>185</v>
      </c>
      <c r="AY3" s="75" t="s">
        <v>179</v>
      </c>
      <c r="AZ3" s="23" t="s">
        <v>45</v>
      </c>
      <c r="BA3" s="117"/>
      <c r="BB3" s="116"/>
      <c r="BC3" s="112"/>
      <c r="BD3" s="131"/>
      <c r="BE3" s="134"/>
    </row>
    <row r="4" spans="1:57" ht="12.7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5">
        <v>21</v>
      </c>
      <c r="V4" s="25">
        <v>22</v>
      </c>
      <c r="W4" s="25">
        <v>23</v>
      </c>
      <c r="X4" s="25">
        <v>24</v>
      </c>
      <c r="Y4" s="25">
        <v>25</v>
      </c>
      <c r="Z4" s="25">
        <v>26</v>
      </c>
      <c r="AA4" s="25">
        <v>27</v>
      </c>
      <c r="AB4" s="25">
        <v>28</v>
      </c>
      <c r="AC4" s="25">
        <v>29</v>
      </c>
      <c r="AD4" s="25">
        <v>30</v>
      </c>
      <c r="AE4" s="25">
        <v>31</v>
      </c>
      <c r="AF4" s="25">
        <v>32</v>
      </c>
      <c r="AG4" s="25">
        <v>33</v>
      </c>
      <c r="AH4" s="25">
        <v>34</v>
      </c>
      <c r="AI4" s="25">
        <v>35</v>
      </c>
      <c r="AJ4" s="25">
        <v>36</v>
      </c>
      <c r="AK4" s="25">
        <v>37</v>
      </c>
      <c r="AL4" s="25">
        <v>38</v>
      </c>
      <c r="AM4" s="25">
        <v>39</v>
      </c>
      <c r="AN4" s="25">
        <v>40</v>
      </c>
      <c r="AO4" s="25">
        <v>41</v>
      </c>
      <c r="AP4" s="25">
        <v>42</v>
      </c>
      <c r="AQ4" s="25">
        <v>43</v>
      </c>
      <c r="AR4" s="25">
        <v>44</v>
      </c>
      <c r="AS4" s="25">
        <v>45</v>
      </c>
      <c r="AT4" s="25">
        <v>46</v>
      </c>
      <c r="AU4" s="25">
        <v>47</v>
      </c>
      <c r="AV4" s="25">
        <v>48</v>
      </c>
      <c r="AW4" s="25">
        <v>49</v>
      </c>
      <c r="AX4" s="25">
        <v>50</v>
      </c>
      <c r="AY4" s="25">
        <v>51</v>
      </c>
      <c r="AZ4" s="25">
        <v>52</v>
      </c>
      <c r="BA4" s="25">
        <v>53</v>
      </c>
      <c r="BB4" s="25">
        <v>54</v>
      </c>
      <c r="BC4" s="25">
        <v>55</v>
      </c>
      <c r="BD4" s="25">
        <v>56</v>
      </c>
      <c r="BE4" s="25">
        <v>57</v>
      </c>
    </row>
    <row r="5" spans="1:57" ht="12.75">
      <c r="A5" s="1" t="s">
        <v>46</v>
      </c>
      <c r="B5" s="6"/>
      <c r="C5" s="4"/>
      <c r="D5" s="5">
        <v>0</v>
      </c>
      <c r="E5" s="5">
        <v>0</v>
      </c>
      <c r="F5" s="62">
        <v>0</v>
      </c>
      <c r="G5" s="93">
        <v>0</v>
      </c>
      <c r="H5" s="6">
        <v>0</v>
      </c>
      <c r="I5" s="4">
        <v>0</v>
      </c>
      <c r="J5" s="5">
        <v>0</v>
      </c>
      <c r="K5" s="5">
        <v>0</v>
      </c>
      <c r="L5" s="70">
        <v>60</v>
      </c>
      <c r="M5" s="70">
        <v>2917</v>
      </c>
      <c r="N5" s="5">
        <v>2.0569077819677752</v>
      </c>
      <c r="O5" s="93">
        <v>0.2</v>
      </c>
      <c r="P5" s="5">
        <v>9.89</v>
      </c>
      <c r="Q5" s="5">
        <v>1.9780000000000002</v>
      </c>
      <c r="R5" s="5">
        <v>0</v>
      </c>
      <c r="S5" s="5">
        <v>1</v>
      </c>
      <c r="T5" s="5">
        <v>9.89</v>
      </c>
      <c r="U5" s="5">
        <v>9.89</v>
      </c>
      <c r="V5" s="6" t="s">
        <v>80</v>
      </c>
      <c r="W5" s="4">
        <v>1</v>
      </c>
      <c r="X5" s="5">
        <v>7.69</v>
      </c>
      <c r="Y5" s="5">
        <v>7.69</v>
      </c>
      <c r="Z5" s="96" t="s">
        <v>80</v>
      </c>
      <c r="AA5" s="108">
        <v>1</v>
      </c>
      <c r="AB5" s="5">
        <v>10.99</v>
      </c>
      <c r="AC5" s="5">
        <v>10.99</v>
      </c>
      <c r="AD5" s="5"/>
      <c r="AE5" s="93">
        <v>1</v>
      </c>
      <c r="AF5" s="5">
        <v>10.99</v>
      </c>
      <c r="AG5" s="5">
        <v>10.99</v>
      </c>
      <c r="AH5" s="5"/>
      <c r="AI5" s="5">
        <v>1</v>
      </c>
      <c r="AJ5" s="5">
        <v>10.99</v>
      </c>
      <c r="AK5" s="5">
        <v>10.99</v>
      </c>
      <c r="AL5" s="5"/>
      <c r="AM5" s="5">
        <v>1</v>
      </c>
      <c r="AN5" s="5">
        <v>9.89</v>
      </c>
      <c r="AO5" s="5">
        <v>9.89</v>
      </c>
      <c r="AP5" s="5"/>
      <c r="AQ5" s="5">
        <v>1</v>
      </c>
      <c r="AR5" s="5">
        <v>9.89</v>
      </c>
      <c r="AS5" s="5">
        <v>9.89</v>
      </c>
      <c r="AT5" s="5"/>
      <c r="AU5" s="5">
        <v>1</v>
      </c>
      <c r="AV5" s="5">
        <v>9.89</v>
      </c>
      <c r="AW5" s="5">
        <v>9.89</v>
      </c>
      <c r="AX5" s="5"/>
      <c r="AY5" s="5">
        <v>1</v>
      </c>
      <c r="AZ5" s="5">
        <v>9.89</v>
      </c>
      <c r="BA5" s="5">
        <v>9.89</v>
      </c>
      <c r="BB5" s="5">
        <v>100.00000000000001</v>
      </c>
      <c r="BC5" s="5">
        <v>92.08800000000001</v>
      </c>
      <c r="BD5" s="5">
        <v>15</v>
      </c>
      <c r="BE5" s="5">
        <v>13.813200000000002</v>
      </c>
    </row>
    <row r="6" spans="1:57" ht="12.75">
      <c r="A6" s="1" t="s">
        <v>131</v>
      </c>
      <c r="B6" s="6"/>
      <c r="C6" s="4"/>
      <c r="D6" s="5">
        <v>0</v>
      </c>
      <c r="E6" s="5">
        <v>0</v>
      </c>
      <c r="F6" s="62">
        <v>0</v>
      </c>
      <c r="G6" s="62">
        <v>0</v>
      </c>
      <c r="H6" s="6">
        <v>0</v>
      </c>
      <c r="I6" s="4">
        <v>0</v>
      </c>
      <c r="J6" s="5">
        <v>0</v>
      </c>
      <c r="K6" s="5">
        <v>0</v>
      </c>
      <c r="L6" s="70">
        <v>0</v>
      </c>
      <c r="M6" s="70">
        <v>255</v>
      </c>
      <c r="N6" s="5">
        <v>0</v>
      </c>
      <c r="O6" s="93">
        <v>1</v>
      </c>
      <c r="P6" s="5">
        <v>11.11</v>
      </c>
      <c r="Q6" s="5">
        <v>11.11</v>
      </c>
      <c r="R6" s="5">
        <v>0</v>
      </c>
      <c r="S6" s="5">
        <v>1</v>
      </c>
      <c r="T6" s="5">
        <v>11.11</v>
      </c>
      <c r="U6" s="5">
        <v>11.11</v>
      </c>
      <c r="V6" s="6" t="s">
        <v>80</v>
      </c>
      <c r="W6" s="4">
        <v>1</v>
      </c>
      <c r="X6" s="5">
        <v>10</v>
      </c>
      <c r="Y6" s="5">
        <v>10</v>
      </c>
      <c r="Z6" s="96"/>
      <c r="AA6" s="108"/>
      <c r="AB6" s="5"/>
      <c r="AC6" s="5"/>
      <c r="AD6" s="5"/>
      <c r="AE6" s="93">
        <v>1</v>
      </c>
      <c r="AF6" s="5">
        <v>12.22</v>
      </c>
      <c r="AG6" s="5">
        <v>12.22</v>
      </c>
      <c r="AH6" s="5"/>
      <c r="AI6" s="5">
        <v>1</v>
      </c>
      <c r="AJ6" s="5">
        <v>12.22</v>
      </c>
      <c r="AK6" s="5">
        <v>12.22</v>
      </c>
      <c r="AL6" s="5"/>
      <c r="AM6" s="5">
        <v>1</v>
      </c>
      <c r="AN6" s="5">
        <v>11.11</v>
      </c>
      <c r="AO6" s="5">
        <v>11.11</v>
      </c>
      <c r="AP6" s="5"/>
      <c r="AQ6" s="5">
        <v>1</v>
      </c>
      <c r="AR6" s="5">
        <v>11.11</v>
      </c>
      <c r="AS6" s="5">
        <v>11.11</v>
      </c>
      <c r="AT6" s="5"/>
      <c r="AU6" s="5">
        <v>1</v>
      </c>
      <c r="AV6" s="5">
        <v>11.12</v>
      </c>
      <c r="AW6" s="5">
        <v>11.12</v>
      </c>
      <c r="AX6" s="5"/>
      <c r="AY6" s="5">
        <v>1</v>
      </c>
      <c r="AZ6" s="5">
        <v>10</v>
      </c>
      <c r="BA6" s="5">
        <v>10</v>
      </c>
      <c r="BB6" s="5">
        <v>100</v>
      </c>
      <c r="BC6" s="5">
        <v>100</v>
      </c>
      <c r="BD6" s="5">
        <v>16.1</v>
      </c>
      <c r="BE6" s="5">
        <v>16.1</v>
      </c>
    </row>
    <row r="7" spans="1:57" s="83" customFormat="1" ht="12.75">
      <c r="A7" s="79" t="s">
        <v>49</v>
      </c>
      <c r="B7" s="86"/>
      <c r="C7" s="84"/>
      <c r="D7" s="85">
        <v>0</v>
      </c>
      <c r="E7" s="85">
        <v>0</v>
      </c>
      <c r="F7" s="82">
        <v>0</v>
      </c>
      <c r="G7" s="82">
        <v>0</v>
      </c>
      <c r="H7" s="86">
        <v>0</v>
      </c>
      <c r="I7" s="84">
        <v>0</v>
      </c>
      <c r="J7" s="85">
        <v>0</v>
      </c>
      <c r="K7" s="85">
        <v>0</v>
      </c>
      <c r="L7" s="81">
        <v>6</v>
      </c>
      <c r="M7" s="81">
        <v>422</v>
      </c>
      <c r="N7" s="85">
        <v>1.4218009478672986</v>
      </c>
      <c r="O7" s="94">
        <v>0.5</v>
      </c>
      <c r="P7" s="85">
        <v>11.11</v>
      </c>
      <c r="Q7" s="85">
        <v>5.555</v>
      </c>
      <c r="R7" s="85">
        <v>0</v>
      </c>
      <c r="S7" s="85">
        <v>1</v>
      </c>
      <c r="T7" s="85">
        <v>11.11</v>
      </c>
      <c r="U7" s="85">
        <v>11.11</v>
      </c>
      <c r="V7" s="86" t="s">
        <v>80</v>
      </c>
      <c r="W7" s="84">
        <v>1</v>
      </c>
      <c r="X7" s="85">
        <v>10</v>
      </c>
      <c r="Y7" s="85">
        <v>10</v>
      </c>
      <c r="Z7" s="97"/>
      <c r="AA7" s="95"/>
      <c r="AB7" s="85"/>
      <c r="AC7" s="85"/>
      <c r="AD7" s="85"/>
      <c r="AE7" s="94">
        <v>1</v>
      </c>
      <c r="AF7" s="85">
        <v>12.22</v>
      </c>
      <c r="AG7" s="85">
        <v>12.22</v>
      </c>
      <c r="AH7" s="85"/>
      <c r="AI7" s="85">
        <v>1</v>
      </c>
      <c r="AJ7" s="85">
        <v>12.22</v>
      </c>
      <c r="AK7" s="85">
        <v>12.22</v>
      </c>
      <c r="AL7" s="85"/>
      <c r="AM7" s="85">
        <v>1</v>
      </c>
      <c r="AN7" s="85">
        <v>11.11</v>
      </c>
      <c r="AO7" s="85">
        <v>11.11</v>
      </c>
      <c r="AP7" s="85"/>
      <c r="AQ7" s="85">
        <v>1</v>
      </c>
      <c r="AR7" s="85">
        <v>11.11</v>
      </c>
      <c r="AS7" s="85">
        <v>11.11</v>
      </c>
      <c r="AT7" s="85"/>
      <c r="AU7" s="85">
        <v>1</v>
      </c>
      <c r="AV7" s="85">
        <v>11.12</v>
      </c>
      <c r="AW7" s="85">
        <v>11.12</v>
      </c>
      <c r="AX7" s="85"/>
      <c r="AY7" s="85">
        <v>1</v>
      </c>
      <c r="AZ7" s="85">
        <v>10</v>
      </c>
      <c r="BA7" s="85">
        <v>10</v>
      </c>
      <c r="BB7" s="85">
        <v>100</v>
      </c>
      <c r="BC7" s="5">
        <v>94.445</v>
      </c>
      <c r="BD7" s="85">
        <v>16.1</v>
      </c>
      <c r="BE7" s="85">
        <v>15.205644999999999</v>
      </c>
    </row>
    <row r="8" spans="1:57" ht="12.75">
      <c r="A8" s="1" t="s">
        <v>50</v>
      </c>
      <c r="B8" s="6"/>
      <c r="C8" s="4"/>
      <c r="D8" s="5">
        <v>0</v>
      </c>
      <c r="E8" s="5">
        <v>0</v>
      </c>
      <c r="F8" s="70">
        <v>0</v>
      </c>
      <c r="G8" s="70">
        <v>0</v>
      </c>
      <c r="H8" s="6">
        <v>0</v>
      </c>
      <c r="I8" s="15">
        <v>0</v>
      </c>
      <c r="J8" s="5">
        <v>0</v>
      </c>
      <c r="K8" s="5">
        <v>0</v>
      </c>
      <c r="L8" s="70">
        <v>8</v>
      </c>
      <c r="M8" s="70">
        <v>480</v>
      </c>
      <c r="N8" s="5">
        <v>1.6666666666666667</v>
      </c>
      <c r="O8" s="93">
        <v>0.5</v>
      </c>
      <c r="P8" s="5">
        <v>9.89</v>
      </c>
      <c r="Q8" s="5">
        <v>4.945</v>
      </c>
      <c r="R8" s="5">
        <v>0</v>
      </c>
      <c r="S8" s="5">
        <v>1</v>
      </c>
      <c r="T8" s="5">
        <v>9.89</v>
      </c>
      <c r="U8" s="85">
        <v>9.89</v>
      </c>
      <c r="V8" s="6" t="s">
        <v>80</v>
      </c>
      <c r="W8" s="4">
        <v>1</v>
      </c>
      <c r="X8" s="5">
        <v>7.69</v>
      </c>
      <c r="Y8" s="5">
        <v>7.69</v>
      </c>
      <c r="Z8" s="96" t="s">
        <v>80</v>
      </c>
      <c r="AA8" s="108">
        <v>1</v>
      </c>
      <c r="AB8" s="5">
        <v>10.99</v>
      </c>
      <c r="AC8" s="5">
        <v>10.99</v>
      </c>
      <c r="AD8" s="5"/>
      <c r="AE8" s="93">
        <v>1</v>
      </c>
      <c r="AF8" s="5">
        <v>10.99</v>
      </c>
      <c r="AG8" s="5">
        <v>10.99</v>
      </c>
      <c r="AH8" s="5"/>
      <c r="AI8" s="5">
        <v>1</v>
      </c>
      <c r="AJ8" s="5">
        <v>10.99</v>
      </c>
      <c r="AK8" s="5">
        <v>10.99</v>
      </c>
      <c r="AL8" s="5"/>
      <c r="AM8" s="5">
        <v>1</v>
      </c>
      <c r="AN8" s="5">
        <v>9.89</v>
      </c>
      <c r="AO8" s="5">
        <v>9.89</v>
      </c>
      <c r="AP8" s="5"/>
      <c r="AQ8" s="5">
        <v>1</v>
      </c>
      <c r="AR8" s="5">
        <v>9.89</v>
      </c>
      <c r="AS8" s="5">
        <v>9.89</v>
      </c>
      <c r="AT8" s="5"/>
      <c r="AU8" s="5">
        <v>1</v>
      </c>
      <c r="AV8" s="5">
        <v>9.89</v>
      </c>
      <c r="AW8" s="5">
        <v>9.89</v>
      </c>
      <c r="AX8" s="5"/>
      <c r="AY8" s="5">
        <v>1</v>
      </c>
      <c r="AZ8" s="5">
        <v>9.89</v>
      </c>
      <c r="BA8" s="5">
        <v>9.89</v>
      </c>
      <c r="BB8" s="5">
        <v>100.00000000000001</v>
      </c>
      <c r="BC8" s="5">
        <v>95.055</v>
      </c>
      <c r="BD8" s="5">
        <v>15</v>
      </c>
      <c r="BE8" s="5">
        <v>14.25825</v>
      </c>
    </row>
    <row r="9" spans="1:57" ht="12.75">
      <c r="A9" s="1" t="s">
        <v>47</v>
      </c>
      <c r="B9" s="6"/>
      <c r="C9" s="4"/>
      <c r="D9" s="5">
        <v>0</v>
      </c>
      <c r="E9" s="5">
        <v>0</v>
      </c>
      <c r="F9" s="70">
        <v>0</v>
      </c>
      <c r="G9" s="70">
        <v>0</v>
      </c>
      <c r="H9" s="6">
        <v>0</v>
      </c>
      <c r="I9" s="4">
        <v>0</v>
      </c>
      <c r="J9" s="5">
        <v>0</v>
      </c>
      <c r="K9" s="5">
        <v>0</v>
      </c>
      <c r="L9" s="70">
        <v>115</v>
      </c>
      <c r="M9" s="70">
        <v>3948</v>
      </c>
      <c r="N9" s="5">
        <v>2.912867274569402</v>
      </c>
      <c r="O9" s="93">
        <v>0.2</v>
      </c>
      <c r="P9" s="5">
        <v>9.89</v>
      </c>
      <c r="Q9" s="5">
        <v>1.9780000000000002</v>
      </c>
      <c r="R9" s="5">
        <v>0</v>
      </c>
      <c r="S9" s="5">
        <v>1</v>
      </c>
      <c r="T9" s="5">
        <v>9.89</v>
      </c>
      <c r="U9" s="5">
        <v>9.89</v>
      </c>
      <c r="V9" s="6" t="s">
        <v>80</v>
      </c>
      <c r="W9" s="4">
        <v>1</v>
      </c>
      <c r="X9" s="5">
        <v>7.69</v>
      </c>
      <c r="Y9" s="5">
        <v>7.69</v>
      </c>
      <c r="Z9" s="96" t="s">
        <v>80</v>
      </c>
      <c r="AA9" s="108">
        <v>1</v>
      </c>
      <c r="AB9" s="5">
        <v>10.99</v>
      </c>
      <c r="AC9" s="5">
        <v>10.99</v>
      </c>
      <c r="AD9" s="5"/>
      <c r="AE9" s="93">
        <v>1</v>
      </c>
      <c r="AF9" s="5">
        <v>10.99</v>
      </c>
      <c r="AG9" s="5">
        <v>10.99</v>
      </c>
      <c r="AH9" s="5"/>
      <c r="AI9" s="5">
        <v>1</v>
      </c>
      <c r="AJ9" s="5">
        <v>10.99</v>
      </c>
      <c r="AK9" s="5">
        <v>10.99</v>
      </c>
      <c r="AL9" s="5"/>
      <c r="AM9" s="5">
        <v>1</v>
      </c>
      <c r="AN9" s="5">
        <v>9.89</v>
      </c>
      <c r="AO9" s="5">
        <v>9.89</v>
      </c>
      <c r="AP9" s="5"/>
      <c r="AQ9" s="5">
        <v>1</v>
      </c>
      <c r="AR9" s="5">
        <v>9.89</v>
      </c>
      <c r="AS9" s="5">
        <v>9.89</v>
      </c>
      <c r="AT9" s="5"/>
      <c r="AU9" s="5">
        <v>1</v>
      </c>
      <c r="AV9" s="5">
        <v>9.89</v>
      </c>
      <c r="AW9" s="5">
        <v>9.89</v>
      </c>
      <c r="AX9" s="5"/>
      <c r="AY9" s="5">
        <v>1</v>
      </c>
      <c r="AZ9" s="5">
        <v>9.89</v>
      </c>
      <c r="BA9" s="5">
        <v>9.89</v>
      </c>
      <c r="BB9" s="5">
        <v>100.00000000000001</v>
      </c>
      <c r="BC9" s="5">
        <v>92.08800000000001</v>
      </c>
      <c r="BD9" s="5">
        <v>15</v>
      </c>
      <c r="BE9" s="5">
        <v>13.813200000000002</v>
      </c>
    </row>
    <row r="10" spans="1:57" ht="12.75">
      <c r="A10" s="1" t="s">
        <v>48</v>
      </c>
      <c r="B10" s="6"/>
      <c r="C10" s="4"/>
      <c r="D10" s="5">
        <v>0</v>
      </c>
      <c r="E10" s="5">
        <v>0</v>
      </c>
      <c r="F10" s="62">
        <v>0</v>
      </c>
      <c r="G10" s="62">
        <v>0</v>
      </c>
      <c r="H10" s="6">
        <v>0</v>
      </c>
      <c r="I10" s="4">
        <v>0</v>
      </c>
      <c r="J10" s="5">
        <v>0</v>
      </c>
      <c r="K10" s="5">
        <v>0</v>
      </c>
      <c r="L10" s="70">
        <v>39</v>
      </c>
      <c r="M10" s="70">
        <v>2655</v>
      </c>
      <c r="N10" s="5">
        <v>1.4689265536723164</v>
      </c>
      <c r="O10" s="93">
        <v>0.5</v>
      </c>
      <c r="P10" s="5">
        <v>9.89</v>
      </c>
      <c r="Q10" s="5">
        <v>4.945</v>
      </c>
      <c r="R10" s="5">
        <v>0</v>
      </c>
      <c r="S10" s="5">
        <v>1</v>
      </c>
      <c r="T10" s="5">
        <v>9.89</v>
      </c>
      <c r="U10" s="5">
        <v>9.89</v>
      </c>
      <c r="V10" s="6" t="s">
        <v>80</v>
      </c>
      <c r="W10" s="4">
        <v>1</v>
      </c>
      <c r="X10" s="5">
        <v>7.69</v>
      </c>
      <c r="Y10" s="5">
        <v>7.69</v>
      </c>
      <c r="Z10" s="96" t="s">
        <v>80</v>
      </c>
      <c r="AA10" s="108">
        <v>1</v>
      </c>
      <c r="AB10" s="5">
        <v>10.99</v>
      </c>
      <c r="AC10" s="5">
        <v>10.99</v>
      </c>
      <c r="AD10" s="5"/>
      <c r="AE10" s="93">
        <v>1</v>
      </c>
      <c r="AF10" s="5">
        <v>10.99</v>
      </c>
      <c r="AG10" s="5">
        <v>10.99</v>
      </c>
      <c r="AH10" s="5"/>
      <c r="AI10" s="5">
        <v>1</v>
      </c>
      <c r="AJ10" s="5">
        <v>10.99</v>
      </c>
      <c r="AK10" s="5">
        <v>10.99</v>
      </c>
      <c r="AL10" s="5"/>
      <c r="AM10" s="5">
        <v>1</v>
      </c>
      <c r="AN10" s="5">
        <v>9.89</v>
      </c>
      <c r="AO10" s="5">
        <v>9.89</v>
      </c>
      <c r="AP10" s="5"/>
      <c r="AQ10" s="5">
        <v>1</v>
      </c>
      <c r="AR10" s="5">
        <v>9.89</v>
      </c>
      <c r="AS10" s="5">
        <v>9.89</v>
      </c>
      <c r="AT10" s="5"/>
      <c r="AU10" s="5">
        <v>1</v>
      </c>
      <c r="AV10" s="5">
        <v>9.89</v>
      </c>
      <c r="AW10" s="5">
        <v>9.89</v>
      </c>
      <c r="AX10" s="5"/>
      <c r="AY10" s="5">
        <v>1</v>
      </c>
      <c r="AZ10" s="5">
        <v>9.89</v>
      </c>
      <c r="BA10" s="5">
        <v>9.89</v>
      </c>
      <c r="BB10" s="5">
        <v>100.00000000000001</v>
      </c>
      <c r="BC10" s="5">
        <v>95.055</v>
      </c>
      <c r="BD10" s="5">
        <v>15</v>
      </c>
      <c r="BE10" s="5">
        <v>14.25825</v>
      </c>
    </row>
    <row r="11" spans="1:5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</sheetData>
  <sheetProtection/>
  <mergeCells count="30">
    <mergeCell ref="BE2:BE3"/>
    <mergeCell ref="Z2:AB2"/>
    <mergeCell ref="K2:K3"/>
    <mergeCell ref="AC2:AC3"/>
    <mergeCell ref="BB2:BB3"/>
    <mergeCell ref="BC2:BC3"/>
    <mergeCell ref="BD2:BD3"/>
    <mergeCell ref="L2:P2"/>
    <mergeCell ref="AD2:AF2"/>
    <mergeCell ref="BA2:BA3"/>
    <mergeCell ref="F2:J2"/>
    <mergeCell ref="A1:A3"/>
    <mergeCell ref="B2:D2"/>
    <mergeCell ref="B1:AC1"/>
    <mergeCell ref="V2:X2"/>
    <mergeCell ref="Y2:Y3"/>
    <mergeCell ref="E2:E3"/>
    <mergeCell ref="Q2:Q3"/>
    <mergeCell ref="R2:T2"/>
    <mergeCell ref="U2:U3"/>
    <mergeCell ref="AH2:AJ2"/>
    <mergeCell ref="AL2:AN2"/>
    <mergeCell ref="AP2:AR2"/>
    <mergeCell ref="AT2:AV2"/>
    <mergeCell ref="AX2:AZ2"/>
    <mergeCell ref="AG2:AG3"/>
    <mergeCell ref="AK2:AK3"/>
    <mergeCell ref="AO2:AO3"/>
    <mergeCell ref="AS2:AS3"/>
    <mergeCell ref="AW2:AW3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23"/>
  <sheetViews>
    <sheetView view="pageBreakPreview" zoomScaleNormal="75" zoomScaleSheetLayoutView="10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C8" sqref="E8:AC13"/>
    </sheetView>
  </sheetViews>
  <sheetFormatPr defaultColWidth="9.00390625" defaultRowHeight="12.75"/>
  <cols>
    <col min="1" max="1" width="24.875" style="0" bestFit="1" customWidth="1"/>
    <col min="2" max="2" width="15.00390625" style="0" customWidth="1"/>
    <col min="3" max="3" width="14.00390625" style="0" customWidth="1"/>
    <col min="4" max="4" width="11.375" style="0" customWidth="1"/>
    <col min="5" max="5" width="17.875" style="0" customWidth="1"/>
    <col min="6" max="6" width="6.75390625" style="0" customWidth="1"/>
    <col min="7" max="7" width="8.75390625" style="0" customWidth="1"/>
    <col min="8" max="8" width="14.375" style="0" customWidth="1"/>
    <col min="9" max="9" width="13.875" style="0" bestFit="1" customWidth="1"/>
    <col min="10" max="10" width="12.00390625" style="0" customWidth="1"/>
    <col min="11" max="11" width="17.75390625" style="0" customWidth="1"/>
    <col min="12" max="12" width="7.75390625" style="0" customWidth="1"/>
    <col min="13" max="13" width="8.375" style="0" customWidth="1"/>
    <col min="14" max="14" width="17.25390625" style="0" bestFit="1" customWidth="1"/>
    <col min="15" max="15" width="17.625" style="0" bestFit="1" customWidth="1"/>
    <col min="16" max="16" width="12.00390625" style="0" customWidth="1"/>
    <col min="17" max="17" width="17.00390625" style="0" customWidth="1"/>
    <col min="18" max="18" width="7.75390625" style="0" customWidth="1"/>
    <col min="19" max="19" width="8.25390625" style="0" customWidth="1"/>
    <col min="20" max="20" width="13.75390625" style="0" bestFit="1" customWidth="1"/>
    <col min="21" max="21" width="10.625" style="0" customWidth="1"/>
    <col min="22" max="22" width="11.375" style="0" bestFit="1" customWidth="1"/>
    <col min="23" max="23" width="14.375" style="0" customWidth="1"/>
    <col min="24" max="24" width="8.00390625" style="0" customWidth="1"/>
    <col min="25" max="25" width="8.375" style="0" customWidth="1"/>
    <col min="26" max="26" width="8.625" style="0" customWidth="1"/>
    <col min="27" max="27" width="10.375" style="0" customWidth="1"/>
    <col min="28" max="28" width="8.375" style="0" customWidth="1"/>
    <col min="29" max="29" width="8.75390625" style="0" customWidth="1"/>
  </cols>
  <sheetData>
    <row r="4" spans="1:29" ht="12.75">
      <c r="A4" s="156" t="s">
        <v>44</v>
      </c>
      <c r="B4" s="157" t="s">
        <v>69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76"/>
      <c r="Z4" s="39"/>
      <c r="AA4" s="39"/>
      <c r="AB4" s="39"/>
      <c r="AC4" s="39"/>
    </row>
    <row r="5" spans="1:29" ht="27.75" customHeight="1">
      <c r="A5" s="156"/>
      <c r="B5" s="177" t="s">
        <v>70</v>
      </c>
      <c r="C5" s="178"/>
      <c r="D5" s="178"/>
      <c r="E5" s="178"/>
      <c r="F5" s="178"/>
      <c r="G5" s="122" t="s">
        <v>56</v>
      </c>
      <c r="H5" s="157" t="s">
        <v>115</v>
      </c>
      <c r="I5" s="158"/>
      <c r="J5" s="158"/>
      <c r="K5" s="158"/>
      <c r="L5" s="176"/>
      <c r="M5" s="118" t="s">
        <v>56</v>
      </c>
      <c r="N5" s="122" t="s">
        <v>95</v>
      </c>
      <c r="O5" s="122"/>
      <c r="P5" s="122"/>
      <c r="Q5" s="122"/>
      <c r="R5" s="122"/>
      <c r="S5" s="122" t="s">
        <v>56</v>
      </c>
      <c r="T5" s="183" t="s">
        <v>98</v>
      </c>
      <c r="U5" s="184"/>
      <c r="V5" s="184"/>
      <c r="W5" s="184"/>
      <c r="X5" s="185"/>
      <c r="Y5" s="119" t="s">
        <v>56</v>
      </c>
      <c r="Z5" s="115" t="s">
        <v>58</v>
      </c>
      <c r="AA5" s="110" t="s">
        <v>57</v>
      </c>
      <c r="AB5" s="129" t="s">
        <v>85</v>
      </c>
      <c r="AC5" s="132" t="s">
        <v>51</v>
      </c>
    </row>
    <row r="6" spans="1:29" ht="278.25" customHeight="1">
      <c r="A6" s="156"/>
      <c r="B6" s="20" t="s">
        <v>31</v>
      </c>
      <c r="C6" s="20" t="s">
        <v>32</v>
      </c>
      <c r="D6" s="20" t="s">
        <v>94</v>
      </c>
      <c r="E6" s="35" t="s">
        <v>114</v>
      </c>
      <c r="F6" s="44" t="s">
        <v>45</v>
      </c>
      <c r="G6" s="122"/>
      <c r="H6" s="33" t="s">
        <v>116</v>
      </c>
      <c r="I6" s="33" t="s">
        <v>117</v>
      </c>
      <c r="J6" s="33" t="s">
        <v>118</v>
      </c>
      <c r="K6" s="35"/>
      <c r="L6" s="46" t="s">
        <v>45</v>
      </c>
      <c r="M6" s="117"/>
      <c r="N6" s="45" t="s">
        <v>96</v>
      </c>
      <c r="O6" s="45" t="s">
        <v>97</v>
      </c>
      <c r="P6" s="20" t="s">
        <v>33</v>
      </c>
      <c r="Q6" s="24" t="s">
        <v>119</v>
      </c>
      <c r="R6" s="23" t="s">
        <v>45</v>
      </c>
      <c r="S6" s="122"/>
      <c r="T6" s="20" t="s">
        <v>34</v>
      </c>
      <c r="U6" s="20" t="s">
        <v>35</v>
      </c>
      <c r="V6" s="20" t="s">
        <v>36</v>
      </c>
      <c r="W6" s="35" t="s">
        <v>99</v>
      </c>
      <c r="X6" s="23" t="s">
        <v>45</v>
      </c>
      <c r="Y6" s="117"/>
      <c r="Z6" s="116"/>
      <c r="AA6" s="112"/>
      <c r="AB6" s="131"/>
      <c r="AC6" s="134"/>
    </row>
    <row r="7" spans="1:29" ht="12.75">
      <c r="A7" s="25">
        <v>1</v>
      </c>
      <c r="B7" s="36">
        <v>2</v>
      </c>
      <c r="C7" s="36">
        <v>3</v>
      </c>
      <c r="D7" s="25">
        <v>4</v>
      </c>
      <c r="E7" s="25">
        <v>5</v>
      </c>
      <c r="F7" s="36">
        <v>6</v>
      </c>
      <c r="G7" s="36">
        <v>7</v>
      </c>
      <c r="H7" s="25">
        <v>8</v>
      </c>
      <c r="I7" s="25">
        <v>9</v>
      </c>
      <c r="J7" s="36">
        <v>10</v>
      </c>
      <c r="K7" s="36">
        <v>11</v>
      </c>
      <c r="L7" s="25">
        <v>12</v>
      </c>
      <c r="M7" s="25">
        <v>13</v>
      </c>
      <c r="N7" s="36">
        <v>14</v>
      </c>
      <c r="O7" s="36">
        <v>15</v>
      </c>
      <c r="P7" s="25">
        <v>16</v>
      </c>
      <c r="Q7" s="25">
        <v>17</v>
      </c>
      <c r="R7" s="36">
        <v>18</v>
      </c>
      <c r="S7" s="36">
        <v>19</v>
      </c>
      <c r="T7" s="25">
        <v>20</v>
      </c>
      <c r="U7" s="25">
        <v>21</v>
      </c>
      <c r="V7" s="36">
        <v>22</v>
      </c>
      <c r="W7" s="36">
        <v>23</v>
      </c>
      <c r="X7" s="25">
        <v>24</v>
      </c>
      <c r="Y7" s="25">
        <v>25</v>
      </c>
      <c r="Z7" s="36">
        <v>26</v>
      </c>
      <c r="AA7" s="36">
        <v>27</v>
      </c>
      <c r="AB7" s="25">
        <v>28</v>
      </c>
      <c r="AC7" s="25">
        <v>29</v>
      </c>
    </row>
    <row r="8" spans="1:29" ht="12.75">
      <c r="A8" s="1" t="s">
        <v>46</v>
      </c>
      <c r="B8" s="9">
        <v>0</v>
      </c>
      <c r="C8" s="1">
        <v>0</v>
      </c>
      <c r="D8" s="6" t="e">
        <f aca="true" t="shared" si="0" ref="D8:D13">100*(B8/C8)</f>
        <v>#DIV/0!</v>
      </c>
      <c r="E8" s="4">
        <v>1</v>
      </c>
      <c r="F8" s="5">
        <v>25</v>
      </c>
      <c r="G8" s="5">
        <v>25</v>
      </c>
      <c r="H8" s="5">
        <v>0</v>
      </c>
      <c r="I8" s="5">
        <v>0</v>
      </c>
      <c r="J8" s="6" t="e">
        <v>#DIV/0!</v>
      </c>
      <c r="K8" s="4">
        <v>1</v>
      </c>
      <c r="L8" s="5">
        <v>25</v>
      </c>
      <c r="M8" s="5">
        <v>25</v>
      </c>
      <c r="N8" s="5">
        <v>0</v>
      </c>
      <c r="O8" s="5">
        <v>0</v>
      </c>
      <c r="P8" s="6" t="e">
        <v>#DIV/0!</v>
      </c>
      <c r="Q8" s="4">
        <v>1</v>
      </c>
      <c r="R8" s="5">
        <v>25</v>
      </c>
      <c r="S8" s="5">
        <v>25</v>
      </c>
      <c r="T8" s="5">
        <v>0</v>
      </c>
      <c r="U8" s="71">
        <v>343160.4</v>
      </c>
      <c r="V8" s="6">
        <v>0</v>
      </c>
      <c r="W8" s="4">
        <v>1</v>
      </c>
      <c r="X8" s="5">
        <v>25</v>
      </c>
      <c r="Y8" s="5">
        <v>25</v>
      </c>
      <c r="Z8" s="70">
        <v>100</v>
      </c>
      <c r="AA8" s="70">
        <v>100</v>
      </c>
      <c r="AB8" s="5">
        <v>7</v>
      </c>
      <c r="AC8" s="5">
        <v>7</v>
      </c>
    </row>
    <row r="9" spans="1:29" ht="12.75">
      <c r="A9" s="1" t="s">
        <v>131</v>
      </c>
      <c r="B9" s="9">
        <v>0</v>
      </c>
      <c r="C9" s="1">
        <v>0</v>
      </c>
      <c r="D9" s="6" t="e">
        <f t="shared" si="0"/>
        <v>#DIV/0!</v>
      </c>
      <c r="E9" s="4">
        <v>1</v>
      </c>
      <c r="F9" s="5">
        <v>25</v>
      </c>
      <c r="G9" s="5">
        <v>25</v>
      </c>
      <c r="H9" s="5">
        <v>0</v>
      </c>
      <c r="I9" s="5">
        <v>0</v>
      </c>
      <c r="J9" s="6" t="e">
        <v>#DIV/0!</v>
      </c>
      <c r="K9" s="4">
        <v>1</v>
      </c>
      <c r="L9" s="5">
        <v>25</v>
      </c>
      <c r="M9" s="5">
        <v>25</v>
      </c>
      <c r="N9" s="5">
        <v>0</v>
      </c>
      <c r="O9" s="5">
        <v>0</v>
      </c>
      <c r="P9" s="6" t="e">
        <v>#DIV/0!</v>
      </c>
      <c r="Q9" s="4">
        <v>1</v>
      </c>
      <c r="R9" s="5">
        <v>25</v>
      </c>
      <c r="S9" s="5">
        <v>25</v>
      </c>
      <c r="T9" s="5">
        <v>0</v>
      </c>
      <c r="U9" s="71">
        <v>1388.8</v>
      </c>
      <c r="V9" s="6">
        <v>0</v>
      </c>
      <c r="W9" s="4">
        <v>1</v>
      </c>
      <c r="X9" s="5">
        <v>25</v>
      </c>
      <c r="Y9" s="5">
        <v>25</v>
      </c>
      <c r="Z9" s="5">
        <v>100</v>
      </c>
      <c r="AA9" s="5">
        <v>100</v>
      </c>
      <c r="AB9" s="5">
        <v>7.6</v>
      </c>
      <c r="AC9" s="5">
        <v>7.6</v>
      </c>
    </row>
    <row r="10" spans="1:29" ht="12.75">
      <c r="A10" s="1" t="s">
        <v>49</v>
      </c>
      <c r="B10" s="9">
        <v>0</v>
      </c>
      <c r="C10" s="1">
        <v>0</v>
      </c>
      <c r="D10" s="6" t="e">
        <f t="shared" si="0"/>
        <v>#DIV/0!</v>
      </c>
      <c r="E10" s="4">
        <v>1</v>
      </c>
      <c r="F10" s="5">
        <v>25</v>
      </c>
      <c r="G10" s="5">
        <v>25</v>
      </c>
      <c r="H10" s="5">
        <v>0</v>
      </c>
      <c r="I10" s="5">
        <v>0</v>
      </c>
      <c r="J10" s="6" t="e">
        <v>#DIV/0!</v>
      </c>
      <c r="K10" s="4">
        <v>1</v>
      </c>
      <c r="L10" s="5">
        <v>25</v>
      </c>
      <c r="M10" s="5">
        <v>25</v>
      </c>
      <c r="N10" s="5">
        <v>0</v>
      </c>
      <c r="O10" s="5">
        <v>0</v>
      </c>
      <c r="P10" s="6" t="e">
        <v>#DIV/0!</v>
      </c>
      <c r="Q10" s="4">
        <v>1</v>
      </c>
      <c r="R10" s="5">
        <v>25</v>
      </c>
      <c r="S10" s="5">
        <v>25</v>
      </c>
      <c r="T10" s="5">
        <v>0</v>
      </c>
      <c r="U10" s="71">
        <v>42479.6</v>
      </c>
      <c r="V10" s="6">
        <v>0</v>
      </c>
      <c r="W10" s="4">
        <v>1</v>
      </c>
      <c r="X10" s="5">
        <v>25</v>
      </c>
      <c r="Y10" s="5">
        <v>25</v>
      </c>
      <c r="Z10" s="5">
        <v>100</v>
      </c>
      <c r="AA10" s="5">
        <v>100</v>
      </c>
      <c r="AB10" s="5">
        <v>7.6</v>
      </c>
      <c r="AC10" s="5">
        <v>7.6</v>
      </c>
    </row>
    <row r="11" spans="1:29" ht="12.75">
      <c r="A11" s="1" t="s">
        <v>50</v>
      </c>
      <c r="B11" s="9">
        <v>0</v>
      </c>
      <c r="C11" s="1">
        <v>0</v>
      </c>
      <c r="D11" s="6" t="e">
        <f t="shared" si="0"/>
        <v>#DIV/0!</v>
      </c>
      <c r="E11" s="4">
        <v>1</v>
      </c>
      <c r="F11" s="5">
        <v>25</v>
      </c>
      <c r="G11" s="5">
        <v>25</v>
      </c>
      <c r="H11" s="5">
        <v>0</v>
      </c>
      <c r="I11" s="5">
        <v>0</v>
      </c>
      <c r="J11" s="6" t="e">
        <v>#DIV/0!</v>
      </c>
      <c r="K11" s="4">
        <v>1</v>
      </c>
      <c r="L11" s="5">
        <v>25</v>
      </c>
      <c r="M11" s="5">
        <v>25</v>
      </c>
      <c r="N11" s="5">
        <v>0</v>
      </c>
      <c r="O11" s="5">
        <v>0</v>
      </c>
      <c r="P11" s="6" t="e">
        <v>#DIV/0!</v>
      </c>
      <c r="Q11" s="4">
        <v>1</v>
      </c>
      <c r="R11" s="5">
        <v>25</v>
      </c>
      <c r="S11" s="5">
        <v>25</v>
      </c>
      <c r="T11" s="5">
        <v>0</v>
      </c>
      <c r="U11" s="71">
        <v>90311.8</v>
      </c>
      <c r="V11" s="6">
        <v>0</v>
      </c>
      <c r="W11" s="4">
        <v>1</v>
      </c>
      <c r="X11" s="5">
        <v>25</v>
      </c>
      <c r="Y11" s="5">
        <v>25</v>
      </c>
      <c r="Z11" s="5">
        <v>100</v>
      </c>
      <c r="AA11" s="5">
        <v>100</v>
      </c>
      <c r="AB11" s="5">
        <v>7</v>
      </c>
      <c r="AC11" s="5">
        <v>7</v>
      </c>
    </row>
    <row r="12" spans="1:29" ht="12.75">
      <c r="A12" s="1" t="s">
        <v>47</v>
      </c>
      <c r="B12" s="9">
        <v>0</v>
      </c>
      <c r="C12" s="1">
        <v>0</v>
      </c>
      <c r="D12" s="6" t="e">
        <f t="shared" si="0"/>
        <v>#DIV/0!</v>
      </c>
      <c r="E12" s="4">
        <v>1</v>
      </c>
      <c r="F12" s="5">
        <v>25</v>
      </c>
      <c r="G12" s="5">
        <v>25</v>
      </c>
      <c r="H12" s="5">
        <v>0</v>
      </c>
      <c r="I12" s="5">
        <v>0</v>
      </c>
      <c r="J12" s="6" t="e">
        <v>#DIV/0!</v>
      </c>
      <c r="K12" s="4">
        <v>1</v>
      </c>
      <c r="L12" s="5">
        <v>25</v>
      </c>
      <c r="M12" s="5">
        <v>25</v>
      </c>
      <c r="N12" s="5">
        <v>0</v>
      </c>
      <c r="O12" s="5">
        <v>0</v>
      </c>
      <c r="P12" s="6" t="e">
        <v>#DIV/0!</v>
      </c>
      <c r="Q12" s="4">
        <v>1</v>
      </c>
      <c r="R12" s="5">
        <v>25</v>
      </c>
      <c r="S12" s="5">
        <v>25</v>
      </c>
      <c r="T12" s="5">
        <v>0</v>
      </c>
      <c r="U12" s="71">
        <v>555425.3</v>
      </c>
      <c r="V12" s="6">
        <v>0</v>
      </c>
      <c r="W12" s="4">
        <v>1</v>
      </c>
      <c r="X12" s="5">
        <v>25</v>
      </c>
      <c r="Y12" s="5">
        <v>25</v>
      </c>
      <c r="Z12" s="5">
        <v>100</v>
      </c>
      <c r="AA12" s="5">
        <v>100</v>
      </c>
      <c r="AB12" s="5">
        <v>7</v>
      </c>
      <c r="AC12" s="5">
        <v>7</v>
      </c>
    </row>
    <row r="13" spans="1:29" ht="12.75">
      <c r="A13" s="1" t="s">
        <v>48</v>
      </c>
      <c r="B13" s="9">
        <v>0</v>
      </c>
      <c r="C13" s="1">
        <v>0</v>
      </c>
      <c r="D13" s="6" t="e">
        <f t="shared" si="0"/>
        <v>#DIV/0!</v>
      </c>
      <c r="E13" s="4">
        <v>1</v>
      </c>
      <c r="F13" s="5">
        <v>25</v>
      </c>
      <c r="G13" s="5">
        <v>25</v>
      </c>
      <c r="H13" s="5">
        <v>0</v>
      </c>
      <c r="I13" s="5">
        <v>0</v>
      </c>
      <c r="J13" s="6" t="e">
        <v>#DIV/0!</v>
      </c>
      <c r="K13" s="4">
        <v>1</v>
      </c>
      <c r="L13" s="5">
        <v>25</v>
      </c>
      <c r="M13" s="5">
        <v>25</v>
      </c>
      <c r="N13" s="5">
        <v>0</v>
      </c>
      <c r="O13" s="5">
        <v>0</v>
      </c>
      <c r="P13" s="6" t="e">
        <v>#DIV/0!</v>
      </c>
      <c r="Q13" s="4">
        <v>1</v>
      </c>
      <c r="R13" s="5">
        <v>25</v>
      </c>
      <c r="S13" s="5">
        <v>25</v>
      </c>
      <c r="T13" s="5">
        <v>0</v>
      </c>
      <c r="U13" s="71">
        <v>470416</v>
      </c>
      <c r="V13" s="6">
        <v>0</v>
      </c>
      <c r="W13" s="4">
        <v>1</v>
      </c>
      <c r="X13" s="5">
        <v>25</v>
      </c>
      <c r="Y13" s="5">
        <v>25</v>
      </c>
      <c r="Z13" s="5">
        <v>100</v>
      </c>
      <c r="AA13" s="5">
        <v>100</v>
      </c>
      <c r="AB13" s="5">
        <v>7</v>
      </c>
      <c r="AC13" s="5">
        <v>7</v>
      </c>
    </row>
    <row r="14" spans="1:29" ht="12.7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4">
    <mergeCell ref="A4:A6"/>
    <mergeCell ref="B4:Y4"/>
    <mergeCell ref="T5:X5"/>
    <mergeCell ref="N5:R5"/>
    <mergeCell ref="S5:S6"/>
    <mergeCell ref="H5:L5"/>
    <mergeCell ref="M5:M6"/>
    <mergeCell ref="B5:F5"/>
    <mergeCell ref="G5:G6"/>
    <mergeCell ref="AC5:AC6"/>
    <mergeCell ref="Y5:Y6"/>
    <mergeCell ref="Z5:Z6"/>
    <mergeCell ref="AA5:AA6"/>
    <mergeCell ref="AB5:AB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3"/>
  <legacyDrawing r:id="rId2"/>
  <oleObjects>
    <oleObject progId="Equation.3" shapeId="19611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Y24"/>
  <sheetViews>
    <sheetView view="pageBreakPreview" zoomScaleNormal="75" zoomScaleSheetLayoutView="10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Y8" sqref="B8:Y13"/>
    </sheetView>
  </sheetViews>
  <sheetFormatPr defaultColWidth="9.00390625" defaultRowHeight="12.75"/>
  <cols>
    <col min="1" max="1" width="24.875" style="0" bestFit="1" customWidth="1"/>
    <col min="2" max="2" width="12.75390625" style="0" customWidth="1"/>
    <col min="3" max="3" width="19.00390625" style="0" customWidth="1"/>
    <col min="4" max="4" width="22.375" style="0" customWidth="1"/>
    <col min="5" max="5" width="10.625" style="0" customWidth="1"/>
    <col min="6" max="6" width="16.875" style="0" customWidth="1"/>
    <col min="7" max="7" width="17.00390625" style="0" customWidth="1"/>
    <col min="8" max="8" width="7.875" style="0" customWidth="1"/>
    <col min="9" max="9" width="6.375" style="0" customWidth="1"/>
    <col min="10" max="10" width="13.75390625" style="0" customWidth="1"/>
    <col min="11" max="11" width="12.75390625" style="0" customWidth="1"/>
    <col min="12" max="12" width="10.625" style="0" customWidth="1"/>
    <col min="13" max="13" width="9.25390625" style="0" customWidth="1"/>
    <col min="14" max="14" width="7.375" style="0" customWidth="1"/>
    <col min="15" max="15" width="8.625" style="0" customWidth="1"/>
    <col min="16" max="16" width="10.125" style="0" customWidth="1"/>
    <col min="17" max="17" width="9.875" style="0" customWidth="1"/>
    <col min="18" max="18" width="8.25390625" style="0" customWidth="1"/>
    <col min="19" max="19" width="9.00390625" style="0" customWidth="1"/>
    <col min="20" max="20" width="7.75390625" style="0" customWidth="1"/>
    <col min="21" max="21" width="8.125" style="0" customWidth="1"/>
    <col min="22" max="22" width="8.875" style="0" customWidth="1"/>
    <col min="23" max="23" width="8.00390625" style="0" customWidth="1"/>
    <col min="24" max="24" width="6.75390625" style="0" customWidth="1"/>
    <col min="25" max="25" width="7.875" style="0" customWidth="1"/>
  </cols>
  <sheetData>
    <row r="4" spans="1:25" ht="12.75">
      <c r="A4" s="120" t="s">
        <v>44</v>
      </c>
      <c r="B4" s="186" t="s">
        <v>81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</row>
    <row r="5" spans="1:25" ht="28.5" customHeight="1">
      <c r="A5" s="124"/>
      <c r="B5" s="157" t="s">
        <v>86</v>
      </c>
      <c r="C5" s="158"/>
      <c r="D5" s="158"/>
      <c r="E5" s="158"/>
      <c r="F5" s="158"/>
      <c r="G5" s="158"/>
      <c r="H5" s="158"/>
      <c r="I5" s="122" t="s">
        <v>56</v>
      </c>
      <c r="J5" s="122" t="s">
        <v>42</v>
      </c>
      <c r="K5" s="122"/>
      <c r="L5" s="122"/>
      <c r="M5" s="122"/>
      <c r="N5" s="122"/>
      <c r="O5" s="118" t="s">
        <v>56</v>
      </c>
      <c r="P5" s="177" t="s">
        <v>113</v>
      </c>
      <c r="Q5" s="178"/>
      <c r="R5" s="178"/>
      <c r="S5" s="178"/>
      <c r="T5" s="179"/>
      <c r="U5" s="118" t="s">
        <v>56</v>
      </c>
      <c r="V5" s="115" t="s">
        <v>58</v>
      </c>
      <c r="W5" s="110" t="s">
        <v>57</v>
      </c>
      <c r="X5" s="129" t="s">
        <v>85</v>
      </c>
      <c r="Y5" s="132" t="s">
        <v>51</v>
      </c>
    </row>
    <row r="6" spans="1:25" ht="258.75">
      <c r="A6" s="121"/>
      <c r="B6" s="20" t="s">
        <v>100</v>
      </c>
      <c r="C6" s="20" t="s">
        <v>11</v>
      </c>
      <c r="D6" s="20" t="s">
        <v>12</v>
      </c>
      <c r="E6" s="20" t="s">
        <v>37</v>
      </c>
      <c r="F6" s="41" t="s">
        <v>102</v>
      </c>
      <c r="G6" s="40" t="s">
        <v>13</v>
      </c>
      <c r="H6" s="44" t="s">
        <v>45</v>
      </c>
      <c r="I6" s="122"/>
      <c r="J6" s="20" t="s">
        <v>16</v>
      </c>
      <c r="K6" s="20" t="s">
        <v>144</v>
      </c>
      <c r="L6" s="42" t="s">
        <v>14</v>
      </c>
      <c r="M6" s="24" t="s">
        <v>15</v>
      </c>
      <c r="N6" s="23" t="s">
        <v>45</v>
      </c>
      <c r="O6" s="117"/>
      <c r="P6" s="20" t="s">
        <v>18</v>
      </c>
      <c r="Q6" s="20" t="s">
        <v>19</v>
      </c>
      <c r="R6" s="42" t="s">
        <v>17</v>
      </c>
      <c r="S6" s="24" t="s">
        <v>15</v>
      </c>
      <c r="T6" s="23" t="s">
        <v>45</v>
      </c>
      <c r="U6" s="117"/>
      <c r="V6" s="116"/>
      <c r="W6" s="112"/>
      <c r="X6" s="131"/>
      <c r="Y6" s="134"/>
    </row>
    <row r="7" spans="1:25" ht="12.75">
      <c r="A7" s="25">
        <v>1</v>
      </c>
      <c r="B7" s="36">
        <v>2</v>
      </c>
      <c r="C7" s="36">
        <v>3</v>
      </c>
      <c r="D7" s="25">
        <v>4</v>
      </c>
      <c r="E7" s="25">
        <v>5</v>
      </c>
      <c r="F7" s="36">
        <v>6</v>
      </c>
      <c r="G7" s="36">
        <v>7</v>
      </c>
      <c r="H7" s="25">
        <v>8</v>
      </c>
      <c r="I7" s="25">
        <v>9</v>
      </c>
      <c r="J7" s="36">
        <v>10</v>
      </c>
      <c r="K7" s="36">
        <v>11</v>
      </c>
      <c r="L7" s="25">
        <v>12</v>
      </c>
      <c r="M7" s="25">
        <v>13</v>
      </c>
      <c r="N7" s="36">
        <v>14</v>
      </c>
      <c r="O7" s="36">
        <v>15</v>
      </c>
      <c r="P7" s="25">
        <v>16</v>
      </c>
      <c r="Q7" s="25">
        <v>17</v>
      </c>
      <c r="R7" s="36">
        <v>18</v>
      </c>
      <c r="S7" s="36">
        <v>19</v>
      </c>
      <c r="T7" s="25">
        <v>20</v>
      </c>
      <c r="U7" s="25">
        <v>21</v>
      </c>
      <c r="V7" s="36">
        <v>22</v>
      </c>
      <c r="W7" s="36">
        <v>23</v>
      </c>
      <c r="X7" s="25">
        <v>24</v>
      </c>
      <c r="Y7" s="25">
        <v>25</v>
      </c>
    </row>
    <row r="8" spans="1:25" ht="12.75">
      <c r="A8" s="1" t="s">
        <v>46</v>
      </c>
      <c r="B8" s="9">
        <v>0</v>
      </c>
      <c r="C8" s="72">
        <v>10</v>
      </c>
      <c r="D8" s="9">
        <v>0</v>
      </c>
      <c r="E8" s="9">
        <v>10</v>
      </c>
      <c r="F8" s="10">
        <v>100</v>
      </c>
      <c r="G8" s="4">
        <v>1</v>
      </c>
      <c r="H8" s="5">
        <v>40</v>
      </c>
      <c r="I8" s="5">
        <v>40</v>
      </c>
      <c r="J8" s="5">
        <v>1</v>
      </c>
      <c r="K8" s="5">
        <v>10</v>
      </c>
      <c r="L8" s="6">
        <v>10</v>
      </c>
      <c r="M8" s="4">
        <v>0.1</v>
      </c>
      <c r="N8" s="5">
        <v>30</v>
      </c>
      <c r="O8" s="5">
        <v>3</v>
      </c>
      <c r="P8" s="5">
        <v>10</v>
      </c>
      <c r="Q8" s="18">
        <v>9</v>
      </c>
      <c r="R8" s="6">
        <v>111.11111111111111</v>
      </c>
      <c r="S8" s="4">
        <v>1.1111111111111112</v>
      </c>
      <c r="T8" s="5">
        <v>30</v>
      </c>
      <c r="U8" s="5">
        <v>33.333333333333336</v>
      </c>
      <c r="V8" s="5">
        <v>100</v>
      </c>
      <c r="W8" s="5">
        <v>76.33333333333334</v>
      </c>
      <c r="X8" s="5">
        <v>7</v>
      </c>
      <c r="Y8" s="5">
        <v>5.343333333333334</v>
      </c>
    </row>
    <row r="9" spans="1:25" ht="12.75">
      <c r="A9" s="1" t="s">
        <v>131</v>
      </c>
      <c r="B9" s="9">
        <v>0</v>
      </c>
      <c r="C9" s="72">
        <v>2</v>
      </c>
      <c r="D9" s="9">
        <v>0</v>
      </c>
      <c r="E9" s="9">
        <v>2</v>
      </c>
      <c r="F9" s="10">
        <v>100</v>
      </c>
      <c r="G9" s="4">
        <v>1</v>
      </c>
      <c r="H9" s="5">
        <v>40</v>
      </c>
      <c r="I9" s="5">
        <v>40</v>
      </c>
      <c r="J9" s="5">
        <v>0</v>
      </c>
      <c r="K9" s="5">
        <v>2</v>
      </c>
      <c r="L9" s="6">
        <v>0</v>
      </c>
      <c r="M9" s="4">
        <v>0</v>
      </c>
      <c r="N9" s="5">
        <v>30</v>
      </c>
      <c r="O9" s="5">
        <v>0</v>
      </c>
      <c r="P9" s="5">
        <v>2</v>
      </c>
      <c r="Q9" s="5">
        <v>2</v>
      </c>
      <c r="R9" s="6">
        <v>100</v>
      </c>
      <c r="S9" s="4">
        <v>1</v>
      </c>
      <c r="T9" s="5">
        <v>30</v>
      </c>
      <c r="U9" s="5">
        <v>30</v>
      </c>
      <c r="V9" s="5">
        <v>100</v>
      </c>
      <c r="W9" s="5">
        <v>70</v>
      </c>
      <c r="X9" s="5">
        <v>7.5</v>
      </c>
      <c r="Y9" s="5">
        <v>5.25</v>
      </c>
    </row>
    <row r="10" spans="1:25" ht="12.75">
      <c r="A10" s="1" t="s">
        <v>49</v>
      </c>
      <c r="B10" s="9">
        <v>0</v>
      </c>
      <c r="C10" s="9">
        <v>9</v>
      </c>
      <c r="D10" s="9">
        <v>1</v>
      </c>
      <c r="E10" s="9">
        <v>10</v>
      </c>
      <c r="F10" s="10">
        <v>100</v>
      </c>
      <c r="G10" s="4">
        <v>1</v>
      </c>
      <c r="H10" s="5">
        <v>40</v>
      </c>
      <c r="I10" s="5">
        <v>40</v>
      </c>
      <c r="J10" s="5">
        <v>9</v>
      </c>
      <c r="K10" s="5">
        <v>10</v>
      </c>
      <c r="L10" s="6">
        <v>90</v>
      </c>
      <c r="M10" s="4">
        <v>0.9</v>
      </c>
      <c r="N10" s="5">
        <v>30</v>
      </c>
      <c r="O10" s="5">
        <v>27</v>
      </c>
      <c r="P10" s="5">
        <v>10</v>
      </c>
      <c r="Q10" s="5">
        <v>11</v>
      </c>
      <c r="R10" s="6">
        <v>90.9090909090909</v>
      </c>
      <c r="S10" s="84">
        <v>0.9090909090909091</v>
      </c>
      <c r="T10" s="5">
        <v>30</v>
      </c>
      <c r="U10" s="5">
        <v>27.272727272727273</v>
      </c>
      <c r="V10" s="5">
        <v>100</v>
      </c>
      <c r="W10" s="5">
        <v>94.27272727272728</v>
      </c>
      <c r="X10" s="5">
        <v>7.5</v>
      </c>
      <c r="Y10" s="5">
        <v>7.070454545454546</v>
      </c>
    </row>
    <row r="11" spans="1:25" ht="12.75">
      <c r="A11" s="1" t="s">
        <v>50</v>
      </c>
      <c r="B11" s="48">
        <v>0</v>
      </c>
      <c r="C11" s="48">
        <v>3</v>
      </c>
      <c r="D11" s="48">
        <v>0</v>
      </c>
      <c r="E11" s="48">
        <v>3</v>
      </c>
      <c r="F11" s="49">
        <v>100</v>
      </c>
      <c r="G11" s="17">
        <v>1</v>
      </c>
      <c r="H11" s="8">
        <v>40</v>
      </c>
      <c r="I11" s="8">
        <v>40</v>
      </c>
      <c r="J11" s="8">
        <v>0</v>
      </c>
      <c r="K11" s="8">
        <v>3</v>
      </c>
      <c r="L11" s="6">
        <v>0</v>
      </c>
      <c r="M11" s="4">
        <v>0</v>
      </c>
      <c r="N11" s="8">
        <v>30</v>
      </c>
      <c r="O11" s="8">
        <v>0</v>
      </c>
      <c r="P11" s="8">
        <v>3</v>
      </c>
      <c r="Q11" s="8">
        <v>3</v>
      </c>
      <c r="R11" s="6">
        <v>100</v>
      </c>
      <c r="S11" s="4">
        <v>1</v>
      </c>
      <c r="T11" s="8">
        <v>30</v>
      </c>
      <c r="U11" s="8">
        <v>30</v>
      </c>
      <c r="V11" s="8">
        <v>100</v>
      </c>
      <c r="W11" s="8">
        <v>70</v>
      </c>
      <c r="X11" s="8">
        <v>7</v>
      </c>
      <c r="Y11" s="8">
        <v>4.9</v>
      </c>
    </row>
    <row r="12" spans="1:25" ht="12.75">
      <c r="A12" s="1" t="s">
        <v>47</v>
      </c>
      <c r="B12" s="9">
        <v>0</v>
      </c>
      <c r="C12" s="9">
        <v>9</v>
      </c>
      <c r="D12" s="9">
        <v>1</v>
      </c>
      <c r="E12" s="9">
        <v>10</v>
      </c>
      <c r="F12" s="10">
        <v>100</v>
      </c>
      <c r="G12" s="4">
        <v>1</v>
      </c>
      <c r="H12" s="5">
        <v>40</v>
      </c>
      <c r="I12" s="5">
        <v>40</v>
      </c>
      <c r="J12" s="5">
        <v>3</v>
      </c>
      <c r="K12" s="5">
        <v>10</v>
      </c>
      <c r="L12" s="6">
        <v>30</v>
      </c>
      <c r="M12" s="4">
        <v>0.3</v>
      </c>
      <c r="N12" s="5">
        <v>30</v>
      </c>
      <c r="O12" s="5">
        <v>9</v>
      </c>
      <c r="P12" s="5">
        <v>10</v>
      </c>
      <c r="Q12" s="5">
        <v>10</v>
      </c>
      <c r="R12" s="6">
        <v>100</v>
      </c>
      <c r="S12" s="4">
        <v>1</v>
      </c>
      <c r="T12" s="5">
        <v>30</v>
      </c>
      <c r="U12" s="5">
        <v>30</v>
      </c>
      <c r="V12" s="5">
        <v>100</v>
      </c>
      <c r="W12" s="5">
        <v>79</v>
      </c>
      <c r="X12" s="5">
        <v>7</v>
      </c>
      <c r="Y12" s="5">
        <v>5.53</v>
      </c>
    </row>
    <row r="13" spans="1:25" ht="12.75">
      <c r="A13" s="1" t="s">
        <v>48</v>
      </c>
      <c r="B13" s="9">
        <v>0</v>
      </c>
      <c r="C13" s="9">
        <v>3</v>
      </c>
      <c r="D13" s="9">
        <v>0</v>
      </c>
      <c r="E13" s="9">
        <v>3</v>
      </c>
      <c r="F13" s="10">
        <v>100</v>
      </c>
      <c r="G13" s="4">
        <v>1</v>
      </c>
      <c r="H13" s="5">
        <v>40</v>
      </c>
      <c r="I13" s="5">
        <v>40</v>
      </c>
      <c r="J13" s="5">
        <v>2</v>
      </c>
      <c r="K13" s="5">
        <v>3</v>
      </c>
      <c r="L13" s="6">
        <v>66.66666666666667</v>
      </c>
      <c r="M13" s="4">
        <v>0.6666666666666667</v>
      </c>
      <c r="N13" s="5">
        <v>30</v>
      </c>
      <c r="O13" s="5">
        <v>20.000000000000004</v>
      </c>
      <c r="P13" s="5">
        <v>3</v>
      </c>
      <c r="Q13" s="18">
        <v>3</v>
      </c>
      <c r="R13" s="6">
        <v>100</v>
      </c>
      <c r="S13" s="4">
        <v>1</v>
      </c>
      <c r="T13" s="5">
        <v>30</v>
      </c>
      <c r="U13" s="5">
        <v>30</v>
      </c>
      <c r="V13" s="5">
        <v>100</v>
      </c>
      <c r="W13" s="5">
        <v>90</v>
      </c>
      <c r="X13" s="5">
        <v>7</v>
      </c>
      <c r="Y13" s="5">
        <v>6.3</v>
      </c>
    </row>
    <row r="14" spans="1:25" ht="12.75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A4:A6"/>
    <mergeCell ref="U5:U6"/>
    <mergeCell ref="B4:Y4"/>
    <mergeCell ref="P5:T5"/>
    <mergeCell ref="V5:V6"/>
    <mergeCell ref="W5:W6"/>
    <mergeCell ref="X5:X6"/>
    <mergeCell ref="Y5:Y6"/>
    <mergeCell ref="B5:H5"/>
    <mergeCell ref="I5:I6"/>
    <mergeCell ref="J5:N5"/>
    <mergeCell ref="O5:O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966924" r:id="rId1"/>
    <oleObject progId="Equation.3" shapeId="1966925" r:id="rId2"/>
    <oleObject progId="Equation.3" shapeId="2068726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K20"/>
  <sheetViews>
    <sheetView view="pageBreakPreview" zoomScaleNormal="75" zoomScaleSheetLayoutView="100" zoomScalePageLayoutView="0" workbookViewId="0" topLeftCell="A1">
      <selection activeCell="K8" sqref="B8:K13"/>
    </sheetView>
  </sheetViews>
  <sheetFormatPr defaultColWidth="9.00390625" defaultRowHeight="12.75"/>
  <cols>
    <col min="1" max="1" width="25.125" style="0" customWidth="1"/>
    <col min="2" max="2" width="9.375" style="0" customWidth="1"/>
    <col min="3" max="3" width="9.625" style="0" customWidth="1"/>
    <col min="4" max="5" width="16.375" style="0" customWidth="1"/>
    <col min="6" max="6" width="7.625" style="0" customWidth="1"/>
    <col min="7" max="7" width="8.00390625" style="0" customWidth="1"/>
    <col min="8" max="8" width="8.25390625" style="0" customWidth="1"/>
    <col min="9" max="9" width="8.375" style="0" customWidth="1"/>
    <col min="10" max="10" width="6.25390625" style="0" customWidth="1"/>
    <col min="11" max="11" width="7.875" style="0" customWidth="1"/>
  </cols>
  <sheetData>
    <row r="4" spans="1:11" ht="20.25" customHeight="1">
      <c r="A4" s="156" t="s">
        <v>44</v>
      </c>
      <c r="B4" s="157" t="s">
        <v>71</v>
      </c>
      <c r="C4" s="158"/>
      <c r="D4" s="158"/>
      <c r="E4" s="158"/>
      <c r="F4" s="158"/>
      <c r="G4" s="158"/>
      <c r="H4" s="158"/>
      <c r="I4" s="158"/>
      <c r="J4" s="158"/>
      <c r="K4" s="176"/>
    </row>
    <row r="5" spans="1:11" ht="20.25" customHeight="1">
      <c r="A5" s="156"/>
      <c r="B5" s="189" t="s">
        <v>43</v>
      </c>
      <c r="C5" s="189"/>
      <c r="D5" s="189"/>
      <c r="E5" s="189"/>
      <c r="F5" s="190"/>
      <c r="G5" s="119" t="s">
        <v>56</v>
      </c>
      <c r="H5" s="115" t="s">
        <v>58</v>
      </c>
      <c r="I5" s="110" t="s">
        <v>57</v>
      </c>
      <c r="J5" s="129" t="s">
        <v>22</v>
      </c>
      <c r="K5" s="132" t="s">
        <v>51</v>
      </c>
    </row>
    <row r="6" spans="1:11" ht="123.75">
      <c r="A6" s="156"/>
      <c r="B6" s="20" t="s">
        <v>38</v>
      </c>
      <c r="C6" s="20" t="s">
        <v>39</v>
      </c>
      <c r="D6" s="43" t="s">
        <v>20</v>
      </c>
      <c r="E6" s="24" t="s">
        <v>101</v>
      </c>
      <c r="F6" s="23" t="s">
        <v>45</v>
      </c>
      <c r="G6" s="117"/>
      <c r="H6" s="116"/>
      <c r="I6" s="112"/>
      <c r="J6" s="131"/>
      <c r="K6" s="134"/>
    </row>
    <row r="7" spans="1:11" ht="12.75">
      <c r="A7" s="25">
        <v>1</v>
      </c>
      <c r="B7" s="36">
        <v>2</v>
      </c>
      <c r="C7" s="36">
        <v>3</v>
      </c>
      <c r="D7" s="25">
        <v>4</v>
      </c>
      <c r="E7" s="36">
        <v>5</v>
      </c>
      <c r="F7" s="36">
        <v>6</v>
      </c>
      <c r="G7" s="25">
        <v>7</v>
      </c>
      <c r="H7" s="36">
        <v>8</v>
      </c>
      <c r="I7" s="36">
        <v>9</v>
      </c>
      <c r="J7" s="25">
        <v>10</v>
      </c>
      <c r="K7" s="36">
        <v>11</v>
      </c>
    </row>
    <row r="8" spans="1:11" ht="12.75">
      <c r="A8" s="1" t="s">
        <v>46</v>
      </c>
      <c r="B8" s="9">
        <v>735.4</v>
      </c>
      <c r="C8" s="9">
        <v>1537.8</v>
      </c>
      <c r="D8" s="10">
        <v>109.11068806091923</v>
      </c>
      <c r="E8" s="74">
        <v>0</v>
      </c>
      <c r="F8" s="5">
        <v>100</v>
      </c>
      <c r="G8" s="5">
        <v>0</v>
      </c>
      <c r="H8" s="5">
        <v>100</v>
      </c>
      <c r="I8" s="5">
        <v>0</v>
      </c>
      <c r="J8" s="5">
        <v>7</v>
      </c>
      <c r="K8" s="5">
        <v>0</v>
      </c>
    </row>
    <row r="9" spans="1:11" ht="12.75">
      <c r="A9" s="1" t="s">
        <v>131</v>
      </c>
      <c r="B9" s="9">
        <v>1</v>
      </c>
      <c r="C9" s="9">
        <v>1</v>
      </c>
      <c r="D9" s="10">
        <v>0</v>
      </c>
      <c r="E9" s="74">
        <v>1</v>
      </c>
      <c r="F9" s="5">
        <v>100</v>
      </c>
      <c r="G9" s="5">
        <v>100</v>
      </c>
      <c r="H9" s="5">
        <v>100</v>
      </c>
      <c r="I9" s="5">
        <v>100</v>
      </c>
      <c r="J9" s="5">
        <v>7.5</v>
      </c>
      <c r="K9" s="5">
        <v>7.5</v>
      </c>
    </row>
    <row r="10" spans="1:11" ht="12.75">
      <c r="A10" s="1" t="s">
        <v>49</v>
      </c>
      <c r="B10" s="9">
        <v>245</v>
      </c>
      <c r="C10" s="9">
        <v>275.8</v>
      </c>
      <c r="D10" s="10">
        <v>12.571428571428575</v>
      </c>
      <c r="E10" s="106">
        <v>1</v>
      </c>
      <c r="F10" s="5">
        <v>100</v>
      </c>
      <c r="G10" s="5">
        <v>100</v>
      </c>
      <c r="H10" s="5">
        <v>100</v>
      </c>
      <c r="I10" s="5">
        <v>100</v>
      </c>
      <c r="J10" s="5">
        <v>7.5</v>
      </c>
      <c r="K10" s="5">
        <v>7.5</v>
      </c>
    </row>
    <row r="11" spans="1:11" ht="12.75">
      <c r="A11" s="1" t="s">
        <v>50</v>
      </c>
      <c r="B11" s="9">
        <v>1.2</v>
      </c>
      <c r="C11" s="9">
        <v>0</v>
      </c>
      <c r="D11" s="10">
        <v>-100</v>
      </c>
      <c r="E11" s="74">
        <v>1</v>
      </c>
      <c r="F11" s="5">
        <v>100</v>
      </c>
      <c r="G11" s="5">
        <v>100</v>
      </c>
      <c r="H11" s="5">
        <v>100</v>
      </c>
      <c r="I11" s="5">
        <v>100</v>
      </c>
      <c r="J11" s="5">
        <v>7</v>
      </c>
      <c r="K11" s="5">
        <v>7</v>
      </c>
    </row>
    <row r="12" spans="1:11" ht="12.75">
      <c r="A12" s="1" t="s">
        <v>47</v>
      </c>
      <c r="B12" s="9">
        <v>272.3</v>
      </c>
      <c r="C12" s="9">
        <v>204.4</v>
      </c>
      <c r="D12" s="91">
        <v>-24.935732647814913</v>
      </c>
      <c r="E12" s="105">
        <v>1</v>
      </c>
      <c r="F12" s="5">
        <v>100</v>
      </c>
      <c r="G12" s="5">
        <v>100</v>
      </c>
      <c r="H12" s="5">
        <v>100</v>
      </c>
      <c r="I12" s="5">
        <v>100</v>
      </c>
      <c r="J12" s="5">
        <v>7</v>
      </c>
      <c r="K12" s="5">
        <v>7</v>
      </c>
    </row>
    <row r="13" spans="1:11" ht="12.75">
      <c r="A13" s="1" t="s">
        <v>48</v>
      </c>
      <c r="B13" s="9">
        <v>1.4</v>
      </c>
      <c r="C13" s="9">
        <v>0.8</v>
      </c>
      <c r="D13" s="10">
        <v>-42.85714285714285</v>
      </c>
      <c r="E13" s="74">
        <v>1</v>
      </c>
      <c r="F13" s="5">
        <v>100</v>
      </c>
      <c r="G13" s="5">
        <v>100</v>
      </c>
      <c r="H13" s="5">
        <v>100</v>
      </c>
      <c r="I13" s="5">
        <v>100</v>
      </c>
      <c r="J13" s="5">
        <v>7</v>
      </c>
      <c r="K13" s="5">
        <v>7</v>
      </c>
    </row>
    <row r="14" spans="1:11" ht="12.75">
      <c r="A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92" t="s">
        <v>188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8">
    <mergeCell ref="A4:A6"/>
    <mergeCell ref="G5:G6"/>
    <mergeCell ref="H5:H6"/>
    <mergeCell ref="B5:F5"/>
    <mergeCell ref="B4:K4"/>
    <mergeCell ref="I5:I6"/>
    <mergeCell ref="J5:J6"/>
    <mergeCell ref="K5:K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6"/>
  <legacyDrawing r:id="rId5"/>
  <oleObjects>
    <oleObject progId="Equation.3" shapeId="1968502" r:id="rId1"/>
    <oleObject progId="Equation.3" shapeId="1968503" r:id="rId2"/>
    <oleObject progId="Equation.3" shapeId="155938" r:id="rId3"/>
    <oleObject progId="Equation.3" shapeId="15748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zoomScalePageLayoutView="0" workbookViewId="0" topLeftCell="A1">
      <selection activeCell="O5" sqref="B5:O10"/>
    </sheetView>
  </sheetViews>
  <sheetFormatPr defaultColWidth="9.00390625" defaultRowHeight="12.75"/>
  <cols>
    <col min="1" max="1" width="24.875" style="0" bestFit="1" customWidth="1"/>
    <col min="2" max="2" width="15.75390625" style="0" bestFit="1" customWidth="1"/>
    <col min="3" max="3" width="16.75390625" style="0" bestFit="1" customWidth="1"/>
    <col min="4" max="4" width="8.875" style="0" bestFit="1" customWidth="1"/>
    <col min="5" max="5" width="9.875" style="0" customWidth="1"/>
    <col min="6" max="6" width="8.75390625" style="0" bestFit="1" customWidth="1"/>
    <col min="7" max="7" width="8.00390625" style="0" bestFit="1" customWidth="1"/>
    <col min="8" max="8" width="42.75390625" style="0" bestFit="1" customWidth="1"/>
    <col min="9" max="9" width="20.25390625" style="0" bestFit="1" customWidth="1"/>
    <col min="10" max="10" width="8.75390625" style="0" bestFit="1" customWidth="1"/>
    <col min="11" max="11" width="8.00390625" style="0" bestFit="1" customWidth="1"/>
  </cols>
  <sheetData>
    <row r="1" spans="1:15" ht="21.75" customHeight="1">
      <c r="A1" s="120" t="s">
        <v>44</v>
      </c>
      <c r="B1" s="186" t="s">
        <v>107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5" ht="33" customHeight="1">
      <c r="A2" s="124"/>
      <c r="B2" s="157" t="s">
        <v>108</v>
      </c>
      <c r="C2" s="158"/>
      <c r="D2" s="158"/>
      <c r="E2" s="158"/>
      <c r="F2" s="158"/>
      <c r="G2" s="122" t="s">
        <v>56</v>
      </c>
      <c r="H2" s="122" t="s">
        <v>109</v>
      </c>
      <c r="I2" s="122"/>
      <c r="J2" s="122"/>
      <c r="K2" s="118" t="s">
        <v>56</v>
      </c>
      <c r="L2" s="115" t="s">
        <v>58</v>
      </c>
      <c r="M2" s="110" t="s">
        <v>57</v>
      </c>
      <c r="N2" s="129" t="s">
        <v>85</v>
      </c>
      <c r="O2" s="132" t="s">
        <v>51</v>
      </c>
    </row>
    <row r="3" spans="1:15" ht="232.5" customHeight="1">
      <c r="A3" s="121"/>
      <c r="B3" s="20" t="s">
        <v>110</v>
      </c>
      <c r="C3" s="20" t="s">
        <v>147</v>
      </c>
      <c r="D3" s="41" t="s">
        <v>149</v>
      </c>
      <c r="E3" s="40" t="s">
        <v>148</v>
      </c>
      <c r="F3" s="44" t="s">
        <v>45</v>
      </c>
      <c r="G3" s="122"/>
      <c r="H3" s="42" t="s">
        <v>111</v>
      </c>
      <c r="I3" s="42" t="s">
        <v>112</v>
      </c>
      <c r="J3" s="23" t="s">
        <v>45</v>
      </c>
      <c r="K3" s="117"/>
      <c r="L3" s="116"/>
      <c r="M3" s="112"/>
      <c r="N3" s="131"/>
      <c r="O3" s="134"/>
    </row>
    <row r="4" spans="1:15" ht="12.75">
      <c r="A4" s="25">
        <v>1</v>
      </c>
      <c r="B4" s="36">
        <v>2</v>
      </c>
      <c r="C4" s="36">
        <v>3</v>
      </c>
      <c r="D4" s="25">
        <v>4</v>
      </c>
      <c r="E4" s="36">
        <v>5</v>
      </c>
      <c r="F4" s="36">
        <v>6</v>
      </c>
      <c r="G4" s="25">
        <v>7</v>
      </c>
      <c r="H4" s="36">
        <v>8</v>
      </c>
      <c r="I4" s="36">
        <v>9</v>
      </c>
      <c r="J4" s="25">
        <v>10</v>
      </c>
      <c r="K4" s="36">
        <v>11</v>
      </c>
      <c r="L4" s="25">
        <v>13</v>
      </c>
      <c r="M4" s="36">
        <v>14</v>
      </c>
      <c r="N4" s="36">
        <v>15</v>
      </c>
      <c r="O4" s="25">
        <v>16</v>
      </c>
    </row>
    <row r="5" spans="1:15" ht="12.75">
      <c r="A5" s="1" t="s">
        <v>46</v>
      </c>
      <c r="B5" s="72">
        <v>52294.4</v>
      </c>
      <c r="C5" s="72">
        <v>52294.4</v>
      </c>
      <c r="D5" s="10">
        <v>0</v>
      </c>
      <c r="E5" s="4">
        <v>1</v>
      </c>
      <c r="F5" s="5">
        <v>50</v>
      </c>
      <c r="G5" s="5">
        <v>50</v>
      </c>
      <c r="H5" s="87" t="s">
        <v>104</v>
      </c>
      <c r="I5" s="6">
        <v>1</v>
      </c>
      <c r="J5" s="5">
        <v>50</v>
      </c>
      <c r="K5" s="5">
        <v>50</v>
      </c>
      <c r="L5" s="5">
        <v>100</v>
      </c>
      <c r="M5" s="5">
        <v>100</v>
      </c>
      <c r="N5" s="5">
        <v>7</v>
      </c>
      <c r="O5" s="5">
        <v>7</v>
      </c>
    </row>
    <row r="6" spans="1:15" ht="12.75">
      <c r="A6" s="1" t="s">
        <v>131</v>
      </c>
      <c r="B6" s="72"/>
      <c r="C6" s="72"/>
      <c r="D6" s="10"/>
      <c r="E6" s="4"/>
      <c r="F6" s="5"/>
      <c r="G6" s="5"/>
      <c r="H6" s="87"/>
      <c r="I6" s="6"/>
      <c r="J6" s="5"/>
      <c r="K6" s="5"/>
      <c r="L6" s="5"/>
      <c r="M6" s="5"/>
      <c r="N6" s="5"/>
      <c r="O6" s="5"/>
    </row>
    <row r="7" spans="1:15" ht="12.75">
      <c r="A7" s="1" t="s">
        <v>49</v>
      </c>
      <c r="B7" s="72"/>
      <c r="C7" s="72"/>
      <c r="D7" s="10"/>
      <c r="E7" s="4"/>
      <c r="F7" s="5"/>
      <c r="G7" s="5"/>
      <c r="H7" s="87"/>
      <c r="I7" s="6"/>
      <c r="J7" s="5"/>
      <c r="K7" s="5"/>
      <c r="L7" s="5"/>
      <c r="M7" s="5"/>
      <c r="N7" s="5"/>
      <c r="O7" s="5"/>
    </row>
    <row r="8" spans="1:15" ht="12.75">
      <c r="A8" s="1" t="s">
        <v>50</v>
      </c>
      <c r="B8" s="72"/>
      <c r="C8" s="72"/>
      <c r="D8" s="10"/>
      <c r="E8" s="4"/>
      <c r="F8" s="5"/>
      <c r="G8" s="5"/>
      <c r="H8" s="107" t="s">
        <v>104</v>
      </c>
      <c r="I8" s="74">
        <v>1</v>
      </c>
      <c r="J8" s="5">
        <v>100</v>
      </c>
      <c r="K8" s="5">
        <v>100</v>
      </c>
      <c r="L8" s="5">
        <v>100</v>
      </c>
      <c r="M8" s="5">
        <v>100</v>
      </c>
      <c r="N8" s="8">
        <v>7</v>
      </c>
      <c r="O8" s="8">
        <v>7</v>
      </c>
    </row>
    <row r="9" spans="1:15" ht="12.75">
      <c r="A9" s="1" t="s">
        <v>47</v>
      </c>
      <c r="B9" s="9"/>
      <c r="C9" s="9"/>
      <c r="D9" s="10"/>
      <c r="E9" s="4"/>
      <c r="F9" s="5"/>
      <c r="G9" s="5"/>
      <c r="H9" s="107" t="s">
        <v>104</v>
      </c>
      <c r="I9" s="74">
        <v>1</v>
      </c>
      <c r="J9" s="5">
        <v>100</v>
      </c>
      <c r="K9" s="5">
        <v>100</v>
      </c>
      <c r="L9" s="5">
        <v>100</v>
      </c>
      <c r="M9" s="5">
        <v>100</v>
      </c>
      <c r="N9" s="5">
        <v>7</v>
      </c>
      <c r="O9" s="5">
        <v>7</v>
      </c>
    </row>
    <row r="10" spans="1:15" ht="12.75">
      <c r="A10" s="1" t="s">
        <v>48</v>
      </c>
      <c r="B10" s="9"/>
      <c r="C10" s="9"/>
      <c r="D10" s="10"/>
      <c r="E10" s="4"/>
      <c r="F10" s="5"/>
      <c r="G10" s="5"/>
      <c r="H10" s="87" t="s">
        <v>104</v>
      </c>
      <c r="I10" s="6">
        <v>1</v>
      </c>
      <c r="J10" s="5">
        <v>100</v>
      </c>
      <c r="K10" s="5">
        <v>100</v>
      </c>
      <c r="L10" s="5">
        <v>100</v>
      </c>
      <c r="M10" s="5">
        <v>100</v>
      </c>
      <c r="N10" s="5">
        <v>7</v>
      </c>
      <c r="O10" s="5">
        <v>7</v>
      </c>
    </row>
  </sheetData>
  <sheetProtection/>
  <mergeCells count="10">
    <mergeCell ref="N2:N3"/>
    <mergeCell ref="O2:O3"/>
    <mergeCell ref="A1:A3"/>
    <mergeCell ref="B1:O1"/>
    <mergeCell ref="B2:F2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Equation.3" shapeId="242596" r:id="rId1"/>
    <oleObject progId="Equation.3" shapeId="242597" r:id="rId2"/>
    <oleObject progId="Equation.3" shapeId="2425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Попова</cp:lastModifiedBy>
  <cp:lastPrinted>2022-02-14T11:22:05Z</cp:lastPrinted>
  <dcterms:created xsi:type="dcterms:W3CDTF">2011-06-24T04:32:09Z</dcterms:created>
  <dcterms:modified xsi:type="dcterms:W3CDTF">2022-02-14T12:17:52Z</dcterms:modified>
  <cp:category/>
  <cp:version/>
  <cp:contentType/>
  <cp:contentStatus/>
</cp:coreProperties>
</file>