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<sst xmlns="http://schemas.openxmlformats.org/spreadsheetml/2006/main" count="39" uniqueCount="29">
  <si>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Налоговые и неналоговые доходы</t>
  </si>
  <si>
    <t>Отклонение +/-</t>
  </si>
  <si>
    <t>Авиловское с.п.</t>
  </si>
  <si>
    <t>Богоявленское с.п.</t>
  </si>
  <si>
    <t>Гапкинское с.п.</t>
  </si>
  <si>
    <t>Николаевское с.п.</t>
  </si>
  <si>
    <t>Почтовское с.п.</t>
  </si>
  <si>
    <t>Стычновское с.п.</t>
  </si>
  <si>
    <t>Итого:</t>
  </si>
  <si>
    <t>Всего</t>
  </si>
  <si>
    <t>Заведующий Финансовым отделом Администрации Константиновского района</t>
  </si>
  <si>
    <t>А.Г.Пущеленко</t>
  </si>
  <si>
    <t xml:space="preserve">Результат </t>
  </si>
  <si>
    <t>соблюден</t>
  </si>
  <si>
    <t>Константиновское городское</t>
  </si>
  <si>
    <t>собдюден</t>
  </si>
  <si>
    <t xml:space="preserve">Информация </t>
  </si>
  <si>
    <t>в т.ч. остаток дорожного фонда</t>
  </si>
  <si>
    <t>Иные МБТ на сбалансированность</t>
  </si>
  <si>
    <t>Дотации  на поддержку мер по обеспечению сбалансированности бюджетов</t>
  </si>
  <si>
    <t>Итого (гр.2- гр.3 + гр.4 + гр.5 + гр.6+гр.7-гр.8)</t>
  </si>
  <si>
    <t>Удельный вес расходов на аппарат,% (гр.10 / гр.9 * 100)</t>
  </si>
  <si>
    <t>в т.ч. Дорожный фонд с учетом норматива</t>
  </si>
  <si>
    <t>Дотация на выравнивание бюджетной обеспеченности</t>
  </si>
  <si>
    <t>Остатки средств бюджета на 01.01.2021</t>
  </si>
  <si>
    <t>Расходы на аппарат (план на 2021 год)</t>
  </si>
  <si>
    <t>о соблюдении норматива формирования расходов на содержание органов местного самоуправления муниципальных образований Константиновского района на 2021 года (в части плановых показателей)                  за 2021 год</t>
  </si>
  <si>
    <t>X</t>
  </si>
  <si>
    <t>Норматив %, утвержденный постановлением от 28.12.2020 № 397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</si>
</sst>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57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7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187" fontId="2" fillId="0" borderId="10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187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7" fontId="1" fillId="33" borderId="13" xfId="0" applyNumberFormat="1" applyFont="1" applyFill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1" fontId="1" fillId="33" borderId="13" xfId="0" applyNumberFormat="1" applyFont="1" applyFill="1" applyBorder="1" applyAlignment="1">
      <alignment horizontal="center" vertical="top" wrapText="1"/>
    </xf>
    <xf numFmtId="1" fontId="1" fillId="33" borderId="14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31.421875" style="0" customWidth="1"/>
    <col min="2" max="2" width="12.28125" style="0" bestFit="1" customWidth="1"/>
    <col min="3" max="3" width="12.28125" style="0" customWidth="1"/>
    <col min="4" max="4" width="10.8515625" style="0" bestFit="1" customWidth="1"/>
    <col min="5" max="6" width="10.8515625" style="0" customWidth="1"/>
    <col min="7" max="8" width="11.8515625" style="0" customWidth="1"/>
    <col min="9" max="9" width="12.28125" style="0" bestFit="1" customWidth="1"/>
    <col min="10" max="10" width="10.8515625" style="0" bestFit="1" customWidth="1"/>
    <col min="11" max="11" width="13.421875" style="0" bestFit="1" customWidth="1"/>
    <col min="12" max="13" width="9.421875" style="0" bestFit="1" customWidth="1"/>
    <col min="14" max="14" width="13.57421875" style="0" customWidth="1"/>
  </cols>
  <sheetData>
    <row r="1" ht="12.75">
      <c r="A1" s="13">
        <v>44573</v>
      </c>
    </row>
    <row r="2" spans="1:14" ht="12.75" customHeight="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6.2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5" spans="1:14" ht="67.5" customHeight="1">
      <c r="A5" s="40"/>
      <c r="B5" s="41" t="s">
        <v>0</v>
      </c>
      <c r="C5" s="41"/>
      <c r="D5" s="35" t="s">
        <v>23</v>
      </c>
      <c r="E5" s="43" t="s">
        <v>19</v>
      </c>
      <c r="F5" s="43" t="s">
        <v>18</v>
      </c>
      <c r="G5" s="42" t="s">
        <v>24</v>
      </c>
      <c r="H5" s="41"/>
      <c r="I5" s="35" t="s">
        <v>20</v>
      </c>
      <c r="J5" s="22" t="s">
        <v>25</v>
      </c>
      <c r="K5" s="35" t="s">
        <v>21</v>
      </c>
      <c r="L5" s="35" t="s">
        <v>28</v>
      </c>
      <c r="M5" s="35" t="s">
        <v>1</v>
      </c>
      <c r="N5" s="35" t="s">
        <v>12</v>
      </c>
    </row>
    <row r="6" spans="1:14" ht="135" customHeight="1">
      <c r="A6" s="40"/>
      <c r="B6" s="2" t="s">
        <v>9</v>
      </c>
      <c r="C6" s="2" t="s">
        <v>22</v>
      </c>
      <c r="D6" s="35"/>
      <c r="E6" s="45"/>
      <c r="F6" s="44"/>
      <c r="G6" s="16" t="s">
        <v>9</v>
      </c>
      <c r="H6" s="16" t="s">
        <v>17</v>
      </c>
      <c r="I6" s="35"/>
      <c r="J6" s="16" t="s">
        <v>9</v>
      </c>
      <c r="K6" s="35"/>
      <c r="L6" s="35"/>
      <c r="M6" s="35"/>
      <c r="N6" s="35"/>
    </row>
    <row r="7" spans="1:14" ht="15.75">
      <c r="A7" s="3">
        <v>1</v>
      </c>
      <c r="B7" s="3">
        <v>2</v>
      </c>
      <c r="C7" s="14">
        <v>3</v>
      </c>
      <c r="D7" s="14">
        <v>4</v>
      </c>
      <c r="E7" s="14">
        <v>5</v>
      </c>
      <c r="F7" s="14">
        <v>6</v>
      </c>
      <c r="G7" s="17">
        <v>7</v>
      </c>
      <c r="H7" s="17">
        <v>8</v>
      </c>
      <c r="I7" s="3">
        <v>9</v>
      </c>
      <c r="J7" s="18">
        <v>10</v>
      </c>
      <c r="K7" s="3">
        <v>11</v>
      </c>
      <c r="L7" s="3">
        <v>12</v>
      </c>
      <c r="M7" s="3">
        <v>13</v>
      </c>
      <c r="N7" s="3">
        <v>14</v>
      </c>
    </row>
    <row r="8" spans="1:14" ht="15.75">
      <c r="A8" s="1" t="s">
        <v>2</v>
      </c>
      <c r="B8" s="23">
        <v>1902.4</v>
      </c>
      <c r="C8" s="23"/>
      <c r="D8" s="24">
        <v>5763.2</v>
      </c>
      <c r="E8" s="25"/>
      <c r="F8" s="25"/>
      <c r="G8" s="25">
        <v>1051.2</v>
      </c>
      <c r="H8" s="25">
        <v>0</v>
      </c>
      <c r="I8" s="26">
        <f>B8-C8+D8+G8-H8+E8+F8</f>
        <v>8716.800000000001</v>
      </c>
      <c r="J8" s="27">
        <v>5274</v>
      </c>
      <c r="K8" s="20">
        <f>J8/I8*100</f>
        <v>60.50385462555066</v>
      </c>
      <c r="L8" s="33">
        <v>64.29</v>
      </c>
      <c r="M8" s="9">
        <f aca="true" t="shared" si="0" ref="M8:M14">K8-L8</f>
        <v>-3.7861453744493474</v>
      </c>
      <c r="N8" s="9" t="s">
        <v>13</v>
      </c>
    </row>
    <row r="9" spans="1:14" ht="15.75">
      <c r="A9" s="1" t="s">
        <v>3</v>
      </c>
      <c r="B9" s="23">
        <v>6210.9</v>
      </c>
      <c r="C9" s="23"/>
      <c r="D9" s="24">
        <v>3863.3</v>
      </c>
      <c r="E9" s="25"/>
      <c r="F9" s="25"/>
      <c r="G9" s="25">
        <v>1157.6</v>
      </c>
      <c r="H9" s="25">
        <v>0</v>
      </c>
      <c r="I9" s="26">
        <f aca="true" t="shared" si="1" ref="I9:I14">B9-C9+D9+G9-H9+E9+F9</f>
        <v>11231.800000000001</v>
      </c>
      <c r="J9" s="28">
        <v>4703.8</v>
      </c>
      <c r="K9" s="20">
        <f aca="true" t="shared" si="2" ref="K9:K14">J9/I9*100</f>
        <v>41.87930696771666</v>
      </c>
      <c r="L9" s="33">
        <v>48.91</v>
      </c>
      <c r="M9" s="9">
        <f t="shared" si="0"/>
        <v>-7.030693032283338</v>
      </c>
      <c r="N9" s="9" t="s">
        <v>13</v>
      </c>
    </row>
    <row r="10" spans="1:14" ht="15.75">
      <c r="A10" s="1" t="s">
        <v>4</v>
      </c>
      <c r="B10" s="23">
        <v>7836.6</v>
      </c>
      <c r="C10" s="23"/>
      <c r="D10" s="24">
        <v>5695.7</v>
      </c>
      <c r="E10" s="25"/>
      <c r="F10" s="25"/>
      <c r="G10" s="25">
        <v>1353.7</v>
      </c>
      <c r="H10" s="25">
        <v>0</v>
      </c>
      <c r="I10" s="26">
        <f t="shared" si="1"/>
        <v>14886</v>
      </c>
      <c r="J10" s="28">
        <v>6157.5</v>
      </c>
      <c r="K10" s="20">
        <f t="shared" si="2"/>
        <v>41.36436920596533</v>
      </c>
      <c r="L10" s="33">
        <v>43.79</v>
      </c>
      <c r="M10" s="9">
        <f t="shared" si="0"/>
        <v>-2.4256307940346673</v>
      </c>
      <c r="N10" s="9" t="s">
        <v>13</v>
      </c>
    </row>
    <row r="11" spans="1:14" s="21" customFormat="1" ht="15.75">
      <c r="A11" s="19" t="s">
        <v>14</v>
      </c>
      <c r="B11" s="29">
        <v>87976.8</v>
      </c>
      <c r="C11" s="29">
        <v>17620.6</v>
      </c>
      <c r="D11" s="24">
        <v>1718.8</v>
      </c>
      <c r="E11" s="25"/>
      <c r="F11" s="25"/>
      <c r="G11" s="30">
        <v>19846.6</v>
      </c>
      <c r="H11" s="26">
        <v>1867.2</v>
      </c>
      <c r="I11" s="26">
        <f t="shared" si="1"/>
        <v>90054.40000000001</v>
      </c>
      <c r="J11" s="28">
        <v>14963.4</v>
      </c>
      <c r="K11" s="20">
        <f t="shared" si="2"/>
        <v>16.615956577357686</v>
      </c>
      <c r="L11" s="34">
        <v>22.6</v>
      </c>
      <c r="M11" s="20">
        <f t="shared" si="0"/>
        <v>-5.984043422642316</v>
      </c>
      <c r="N11" s="20" t="s">
        <v>13</v>
      </c>
    </row>
    <row r="12" spans="1:14" ht="15.75">
      <c r="A12" s="1" t="s">
        <v>5</v>
      </c>
      <c r="B12" s="29">
        <v>13272.1</v>
      </c>
      <c r="C12" s="31"/>
      <c r="D12" s="24">
        <v>4036.3</v>
      </c>
      <c r="E12" s="25"/>
      <c r="F12" s="25"/>
      <c r="G12" s="30">
        <v>8079.3</v>
      </c>
      <c r="H12" s="32">
        <v>0</v>
      </c>
      <c r="I12" s="26">
        <f t="shared" si="1"/>
        <v>25387.7</v>
      </c>
      <c r="J12" s="20">
        <v>7869.7</v>
      </c>
      <c r="K12" s="20">
        <f t="shared" si="2"/>
        <v>30.99808174824817</v>
      </c>
      <c r="L12" s="33">
        <v>39.73</v>
      </c>
      <c r="M12" s="9">
        <f t="shared" si="0"/>
        <v>-8.731918251751829</v>
      </c>
      <c r="N12" s="9" t="s">
        <v>13</v>
      </c>
    </row>
    <row r="13" spans="1:14" ht="15.75">
      <c r="A13" s="1" t="s">
        <v>6</v>
      </c>
      <c r="B13" s="23">
        <v>8098.7</v>
      </c>
      <c r="C13" s="23"/>
      <c r="D13" s="24">
        <v>7214.1</v>
      </c>
      <c r="E13" s="25"/>
      <c r="F13" s="25"/>
      <c r="G13" s="25">
        <v>2078.5</v>
      </c>
      <c r="H13" s="25">
        <v>0</v>
      </c>
      <c r="I13" s="26">
        <f t="shared" si="1"/>
        <v>17391.3</v>
      </c>
      <c r="J13" s="27">
        <v>6414.4</v>
      </c>
      <c r="K13" s="20">
        <f t="shared" si="2"/>
        <v>36.882809220702306</v>
      </c>
      <c r="L13" s="33">
        <v>37.78</v>
      </c>
      <c r="M13" s="9">
        <f t="shared" si="0"/>
        <v>-0.897190779297695</v>
      </c>
      <c r="N13" s="9" t="s">
        <v>15</v>
      </c>
    </row>
    <row r="14" spans="1:14" ht="15.75">
      <c r="A14" s="1" t="s">
        <v>7</v>
      </c>
      <c r="B14" s="29">
        <v>4589.1</v>
      </c>
      <c r="C14" s="31"/>
      <c r="D14" s="24">
        <v>5763.2</v>
      </c>
      <c r="E14" s="25"/>
      <c r="F14" s="25"/>
      <c r="G14" s="25">
        <v>1469.4</v>
      </c>
      <c r="H14" s="25">
        <v>0</v>
      </c>
      <c r="I14" s="26">
        <f t="shared" si="1"/>
        <v>11821.699999999999</v>
      </c>
      <c r="J14" s="28">
        <v>4879</v>
      </c>
      <c r="K14" s="20">
        <f t="shared" si="2"/>
        <v>41.271559927929154</v>
      </c>
      <c r="L14" s="33">
        <v>41.63</v>
      </c>
      <c r="M14" s="9">
        <f t="shared" si="0"/>
        <v>-0.3584400720708487</v>
      </c>
      <c r="N14" s="9" t="s">
        <v>13</v>
      </c>
    </row>
    <row r="15" spans="1:14" ht="15.75">
      <c r="A15" s="1"/>
      <c r="B15" s="3"/>
      <c r="C15" s="15"/>
      <c r="D15" s="15"/>
      <c r="E15" s="15"/>
      <c r="F15" s="15"/>
      <c r="G15" s="15"/>
      <c r="H15" s="15"/>
      <c r="I15" s="3"/>
      <c r="J15" s="10"/>
      <c r="K15" s="9"/>
      <c r="L15" s="6"/>
      <c r="M15" s="9"/>
      <c r="N15" s="9"/>
    </row>
    <row r="16" spans="1:14" ht="15.75">
      <c r="A16" s="1" t="s">
        <v>8</v>
      </c>
      <c r="B16" s="5">
        <f aca="true" t="shared" si="3" ref="B16:J16">SUM(B8:B15)</f>
        <v>129886.6</v>
      </c>
      <c r="C16" s="5">
        <f t="shared" si="3"/>
        <v>17620.6</v>
      </c>
      <c r="D16" s="5">
        <f t="shared" si="3"/>
        <v>34054.6</v>
      </c>
      <c r="E16" s="5">
        <f t="shared" si="3"/>
        <v>0</v>
      </c>
      <c r="F16" s="5">
        <f t="shared" si="3"/>
        <v>0</v>
      </c>
      <c r="G16" s="5">
        <f t="shared" si="3"/>
        <v>35036.299999999996</v>
      </c>
      <c r="H16" s="5">
        <f t="shared" si="3"/>
        <v>1867.2</v>
      </c>
      <c r="I16" s="12">
        <f t="shared" si="3"/>
        <v>179489.7</v>
      </c>
      <c r="J16" s="5">
        <f t="shared" si="3"/>
        <v>50261.799999999996</v>
      </c>
      <c r="K16" s="9" t="s">
        <v>27</v>
      </c>
      <c r="L16" s="28" t="s">
        <v>27</v>
      </c>
      <c r="M16" s="9" t="s">
        <v>27</v>
      </c>
      <c r="N16" s="9" t="s">
        <v>27</v>
      </c>
    </row>
    <row r="17" spans="2:3" ht="15.75">
      <c r="B17" s="4"/>
      <c r="C17" s="4"/>
    </row>
    <row r="18" spans="1:11" ht="47.25">
      <c r="A18" s="8" t="s">
        <v>10</v>
      </c>
      <c r="K18" s="11" t="s">
        <v>11</v>
      </c>
    </row>
    <row r="19" spans="1:11" ht="15.75">
      <c r="A19" s="8"/>
      <c r="K19" s="11"/>
    </row>
    <row r="20" spans="1:14" ht="112.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1" ht="15.75">
      <c r="A21" s="8"/>
      <c r="K21" s="11"/>
    </row>
    <row r="23" spans="1:11" ht="15.75">
      <c r="A23" s="8"/>
      <c r="K23" s="11"/>
    </row>
    <row r="28" ht="12.75">
      <c r="A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14">
    <mergeCell ref="I5:I6"/>
    <mergeCell ref="K5:K6"/>
    <mergeCell ref="L5:L6"/>
    <mergeCell ref="M5:M6"/>
    <mergeCell ref="N5:N6"/>
    <mergeCell ref="A20:N20"/>
    <mergeCell ref="A2:N2"/>
    <mergeCell ref="A3:N3"/>
    <mergeCell ref="A5:A6"/>
    <mergeCell ref="B5:C5"/>
    <mergeCell ref="D5:D6"/>
    <mergeCell ref="G5:H5"/>
    <mergeCell ref="F5:F6"/>
    <mergeCell ref="E5:E6"/>
  </mergeCells>
  <printOptions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Блинкова</cp:lastModifiedBy>
  <cp:lastPrinted>2020-11-24T05:39:12Z</cp:lastPrinted>
  <dcterms:created xsi:type="dcterms:W3CDTF">1996-10-08T23:32:33Z</dcterms:created>
  <dcterms:modified xsi:type="dcterms:W3CDTF">2022-02-02T06:28:42Z</dcterms:modified>
  <cp:category/>
  <cp:version/>
  <cp:contentType/>
  <cp:contentStatus/>
</cp:coreProperties>
</file>